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0680" windowHeight="8865" activeTab="0"/>
  </bookViews>
  <sheets>
    <sheet name="总成绩" sheetId="1" r:id="rId1"/>
  </sheets>
  <definedNames>
    <definedName name="_xlnm._FilterDatabase" localSheetId="0" hidden="1">'总成绩'!$A$2:$N$110</definedName>
  </definedNames>
  <calcPr fullCalcOnLoad="1"/>
</workbook>
</file>

<file path=xl/sharedStrings.xml><?xml version="1.0" encoding="utf-8"?>
<sst xmlns="http://schemas.openxmlformats.org/spreadsheetml/2006/main" count="485" uniqueCount="266">
  <si>
    <t>面试成绩</t>
  </si>
  <si>
    <t>准考证号</t>
  </si>
  <si>
    <t>单位名称</t>
  </si>
  <si>
    <t>面试折合成绩</t>
  </si>
  <si>
    <t>总考分</t>
  </si>
  <si>
    <t>职位排名</t>
  </si>
  <si>
    <t>备注</t>
  </si>
  <si>
    <t>姓名</t>
  </si>
  <si>
    <t>职位编码</t>
  </si>
  <si>
    <t>区农业技术推广中心（雨城区农业局）</t>
  </si>
  <si>
    <t>区法律援助中心（雨城区司法局）</t>
  </si>
  <si>
    <t>科目1折合成绩</t>
  </si>
  <si>
    <t>科目2折合成绩</t>
  </si>
  <si>
    <t>加分</t>
  </si>
  <si>
    <t>笔试成绩</t>
  </si>
  <si>
    <t>笔试折合成绩</t>
  </si>
  <si>
    <t>龙丽洁</t>
  </si>
  <si>
    <t>曹怡悦</t>
  </si>
  <si>
    <t>艾倚羽</t>
  </si>
  <si>
    <t>卫  葳</t>
  </si>
  <si>
    <t>董燚坤</t>
  </si>
  <si>
    <t>罗  乾</t>
  </si>
  <si>
    <t>邹  磊</t>
  </si>
  <si>
    <t>朱大翔</t>
  </si>
  <si>
    <t>阿木果付</t>
  </si>
  <si>
    <t>车努耘</t>
  </si>
  <si>
    <t>杜雨笠</t>
  </si>
  <si>
    <t>兰永惠</t>
  </si>
  <si>
    <t>潘  军</t>
  </si>
  <si>
    <t>罗  洁</t>
  </si>
  <si>
    <t>杨  梅</t>
  </si>
  <si>
    <t>杜文熙</t>
  </si>
  <si>
    <t>陈  楠</t>
  </si>
  <si>
    <t>杨  圆</t>
  </si>
  <si>
    <t>周  易</t>
  </si>
  <si>
    <t>陆明敏</t>
  </si>
  <si>
    <t>宋  珂</t>
  </si>
  <si>
    <t>罗俊维</t>
  </si>
  <si>
    <t>杨  蕊</t>
  </si>
  <si>
    <t>卫  莉</t>
  </si>
  <si>
    <t>马  悦</t>
  </si>
  <si>
    <t>何一平</t>
  </si>
  <si>
    <t>汪  培</t>
  </si>
  <si>
    <t>邹巧灵</t>
  </si>
  <si>
    <t>杨莉娟</t>
  </si>
  <si>
    <t>何松坡</t>
  </si>
  <si>
    <t>李玲玉</t>
  </si>
  <si>
    <t>陈  艳</t>
  </si>
  <si>
    <t>赵梓辛</t>
  </si>
  <si>
    <t>刘  雪</t>
  </si>
  <si>
    <t>李欣蔚</t>
  </si>
  <si>
    <t>区党风廉政建设教育培训中心（雨城区纪委监察局）</t>
  </si>
  <si>
    <t>区新闻中心（中共雅安市雨城区委宣传部）</t>
  </si>
  <si>
    <t>区人大信息中心（雨城区人大办）</t>
  </si>
  <si>
    <t>区政务服务和公共资源交易服务中心（雨城区政务服务管理办公室）</t>
  </si>
  <si>
    <t>乡镇农业服务中心（北郊乡、凤鸣乡、沙坪镇、晏场镇、碧峰峡镇、孔坪乡、中里镇各1名）（雨城区乡镇人民政府）</t>
  </si>
  <si>
    <t>1611001</t>
  </si>
  <si>
    <t>1611002</t>
  </si>
  <si>
    <t>1611003</t>
  </si>
  <si>
    <t>1611004</t>
  </si>
  <si>
    <t>1611006</t>
  </si>
  <si>
    <t>1611015</t>
  </si>
  <si>
    <t>21641615129</t>
  </si>
  <si>
    <t>21641615203</t>
  </si>
  <si>
    <t>21641615204</t>
  </si>
  <si>
    <t>21641615227</t>
  </si>
  <si>
    <t>21641615301</t>
  </si>
  <si>
    <t>21641615306</t>
  </si>
  <si>
    <t>21641615323</t>
  </si>
  <si>
    <t>21641615330</t>
  </si>
  <si>
    <t>21641615607</t>
  </si>
  <si>
    <t>21641615407</t>
  </si>
  <si>
    <t>21641615502</t>
  </si>
  <si>
    <t>21641615919</t>
  </si>
  <si>
    <t>21641615905</t>
  </si>
  <si>
    <t>21641615916</t>
  </si>
  <si>
    <t>21641616726</t>
  </si>
  <si>
    <t>21641616709</t>
  </si>
  <si>
    <t>21641616618</t>
  </si>
  <si>
    <t>21641616814</t>
  </si>
  <si>
    <t>21641616630</t>
  </si>
  <si>
    <t>21641616623</t>
  </si>
  <si>
    <t>21641616819</t>
  </si>
  <si>
    <t>21641616617</t>
  </si>
  <si>
    <t>21641616804</t>
  </si>
  <si>
    <t>21641616806</t>
  </si>
  <si>
    <t>21641616701</t>
  </si>
  <si>
    <t>21641616808</t>
  </si>
  <si>
    <t>21641616619</t>
  </si>
  <si>
    <t>21641616816</t>
  </si>
  <si>
    <t>21641616614</t>
  </si>
  <si>
    <t>21641616716</t>
  </si>
  <si>
    <t>21641616706</t>
  </si>
  <si>
    <t>21641616721</t>
  </si>
  <si>
    <t>21641616815</t>
  </si>
  <si>
    <t>21641616712</t>
  </si>
  <si>
    <t>21641616728</t>
  </si>
  <si>
    <t>何  淼</t>
  </si>
  <si>
    <t>高  瑗</t>
  </si>
  <si>
    <t>李诗铫</t>
  </si>
  <si>
    <t>彭  阳</t>
  </si>
  <si>
    <t>李静雨</t>
  </si>
  <si>
    <t>尹  蕾</t>
  </si>
  <si>
    <t>周启斌</t>
  </si>
  <si>
    <t>张鼎韩</t>
  </si>
  <si>
    <t>梁  亮</t>
  </si>
  <si>
    <t>李  茂</t>
  </si>
  <si>
    <t>赖壮状</t>
  </si>
  <si>
    <t>王  玮</t>
  </si>
  <si>
    <t>周运婷</t>
  </si>
  <si>
    <t>李诗画</t>
  </si>
  <si>
    <t>倪  红</t>
  </si>
  <si>
    <t>韩  婷</t>
  </si>
  <si>
    <t>刘环高</t>
  </si>
  <si>
    <t>王鹏飞</t>
  </si>
  <si>
    <t>吴  阳</t>
  </si>
  <si>
    <t>周传勇</t>
  </si>
  <si>
    <t>郑  锦</t>
  </si>
  <si>
    <t>车雅萍</t>
  </si>
  <si>
    <t>陈虹君</t>
  </si>
  <si>
    <t>赵  敏</t>
  </si>
  <si>
    <t>王  娇</t>
  </si>
  <si>
    <t>李松林</t>
  </si>
  <si>
    <t>邹  浩</t>
  </si>
  <si>
    <t>水翼逸</t>
  </si>
  <si>
    <t>杨利霞</t>
  </si>
  <si>
    <t>冯孟涛</t>
  </si>
  <si>
    <t>叶  超</t>
  </si>
  <si>
    <t>杨永曦</t>
  </si>
  <si>
    <t>舒  峰</t>
  </si>
  <si>
    <t>游  珂</t>
  </si>
  <si>
    <t>蹇  峰</t>
  </si>
  <si>
    <t>宋昌明</t>
  </si>
  <si>
    <t>区城乡居民养老保险管理局（雨城区人力资源和社会保障局）</t>
  </si>
  <si>
    <t>区低保工作办公室（雨城区民政局）</t>
  </si>
  <si>
    <t>区投资促进服务中心（雨城区投资促进局）</t>
  </si>
  <si>
    <t>区农村产业发展中心（雨城区委农村工作委员会）</t>
  </si>
  <si>
    <t>乡镇文化服务中心（北郊乡、多营镇、严桥镇、凤鸣乡、八步乡、孔坪镇、中里镇各1名）（雨城区乡镇人民政府）</t>
  </si>
  <si>
    <t>1611005</t>
  </si>
  <si>
    <t>1611007</t>
  </si>
  <si>
    <t>1611008</t>
  </si>
  <si>
    <t>1611014</t>
  </si>
  <si>
    <t>1611016</t>
  </si>
  <si>
    <t>21641615804</t>
  </si>
  <si>
    <t>21641615721</t>
  </si>
  <si>
    <t>21641615712</t>
  </si>
  <si>
    <t>21641615726</t>
  </si>
  <si>
    <t>21641615805</t>
  </si>
  <si>
    <t>21641615622</t>
  </si>
  <si>
    <t>21641616015</t>
  </si>
  <si>
    <t>21641616007</t>
  </si>
  <si>
    <t>21641615923</t>
  </si>
  <si>
    <t>21641616020</t>
  </si>
  <si>
    <t>21641616028</t>
  </si>
  <si>
    <t>21641616106</t>
  </si>
  <si>
    <t>21641616602</t>
  </si>
  <si>
    <t>21641616527</t>
  </si>
  <si>
    <t>21641616528</t>
  </si>
  <si>
    <t>21641616603</t>
  </si>
  <si>
    <t>21641620712</t>
  </si>
  <si>
    <t>21641617117</t>
  </si>
  <si>
    <t>21641620129</t>
  </si>
  <si>
    <t>21641617016</t>
  </si>
  <si>
    <t>21641620223</t>
  </si>
  <si>
    <t>21641617226</t>
  </si>
  <si>
    <t>21641616904</t>
  </si>
  <si>
    <t>21641617311</t>
  </si>
  <si>
    <t>21641616925</t>
  </si>
  <si>
    <t>21641617126</t>
  </si>
  <si>
    <t>21641620406</t>
  </si>
  <si>
    <t>21641617313</t>
  </si>
  <si>
    <t>21641616913</t>
  </si>
  <si>
    <t>21641620610</t>
  </si>
  <si>
    <t>21641617304</t>
  </si>
  <si>
    <t>21641616824</t>
  </si>
  <si>
    <t>21641616921</t>
  </si>
  <si>
    <t>21641620808</t>
  </si>
  <si>
    <t>21641617221</t>
  </si>
  <si>
    <t>21641617006</t>
  </si>
  <si>
    <t>毛航宇</t>
  </si>
  <si>
    <t>李  隆</t>
  </si>
  <si>
    <t>宋  强</t>
  </si>
  <si>
    <t>苏小燕</t>
  </si>
  <si>
    <t>王  琳</t>
  </si>
  <si>
    <t>万  波</t>
  </si>
  <si>
    <t>佘昕苡</t>
  </si>
  <si>
    <t>刘  皓</t>
  </si>
  <si>
    <t>曾洪高</t>
  </si>
  <si>
    <t>王雪霖</t>
  </si>
  <si>
    <t>姜博言</t>
  </si>
  <si>
    <t>陈  静</t>
  </si>
  <si>
    <t>叶洪茹</t>
  </si>
  <si>
    <t>刘吉强</t>
  </si>
  <si>
    <t>胡  珣</t>
  </si>
  <si>
    <t>杨金玮</t>
  </si>
  <si>
    <t>贺  敏</t>
  </si>
  <si>
    <t>徐  建</t>
  </si>
  <si>
    <t>曾少龙</t>
  </si>
  <si>
    <t>王桂泉</t>
  </si>
  <si>
    <t>何  花</t>
  </si>
  <si>
    <t>吴文友</t>
  </si>
  <si>
    <t>王  亚</t>
  </si>
  <si>
    <t>张茂楠</t>
  </si>
  <si>
    <t>何亚群</t>
  </si>
  <si>
    <t>刘  永</t>
  </si>
  <si>
    <t>李  萍</t>
  </si>
  <si>
    <t>夏  彬</t>
  </si>
  <si>
    <t>王雅君</t>
  </si>
  <si>
    <t>雷  川</t>
  </si>
  <si>
    <t>杨文韬</t>
  </si>
  <si>
    <t>杨  雪</t>
  </si>
  <si>
    <t>马俊文</t>
  </si>
  <si>
    <t>徐  霞</t>
  </si>
  <si>
    <t>徐红艳</t>
  </si>
  <si>
    <t>高永懿</t>
  </si>
  <si>
    <t>区农村公路工程质量监督管理站（雨城区交通运输局）</t>
  </si>
  <si>
    <t>区经济和商务局煤炭行业管理站（雨城区经济和商务局）</t>
  </si>
  <si>
    <t>区土地整理与储备中心（雅安市国土资源局雨城分局）</t>
  </si>
  <si>
    <t>区环境监测站（雨城区环保局）</t>
  </si>
  <si>
    <t>乡镇文化服务中心（南郊乡、草坝镇、观化乡、沙坪镇、晏场镇、望鱼乡各1名）（雨城区乡镇人民政府）</t>
  </si>
  <si>
    <t>1611009</t>
  </si>
  <si>
    <t>1611010</t>
  </si>
  <si>
    <t>1611011</t>
  </si>
  <si>
    <t>1611012</t>
  </si>
  <si>
    <t>1611013</t>
  </si>
  <si>
    <t>1611017</t>
  </si>
  <si>
    <t>21641616208</t>
  </si>
  <si>
    <t>21641616213</t>
  </si>
  <si>
    <t>21641616207</t>
  </si>
  <si>
    <t>21641616223</t>
  </si>
  <si>
    <t>21641616219</t>
  </si>
  <si>
    <t>21641616409</t>
  </si>
  <si>
    <t>21641616411</t>
  </si>
  <si>
    <t>21641616405</t>
  </si>
  <si>
    <t>21641616420</t>
  </si>
  <si>
    <t>21641616510</t>
  </si>
  <si>
    <t>21641616518</t>
  </si>
  <si>
    <t>21641616513</t>
  </si>
  <si>
    <t>21641616428</t>
  </si>
  <si>
    <t>21641616418</t>
  </si>
  <si>
    <t>21641616523</t>
  </si>
  <si>
    <t>21641616524</t>
  </si>
  <si>
    <t>21641616521</t>
  </si>
  <si>
    <t>21641620916</t>
  </si>
  <si>
    <t>21641620909</t>
  </si>
  <si>
    <t>21641621007</t>
  </si>
  <si>
    <t>21641620924</t>
  </si>
  <si>
    <t>21641621005</t>
  </si>
  <si>
    <t>21641621327</t>
  </si>
  <si>
    <t>21641621612</t>
  </si>
  <si>
    <t>21641621320</t>
  </si>
  <si>
    <t>21641620920</t>
  </si>
  <si>
    <t>21641621004</t>
  </si>
  <si>
    <t>21641621306</t>
  </si>
  <si>
    <t>21641621313</t>
  </si>
  <si>
    <t>21641620918</t>
  </si>
  <si>
    <t>21641621309</t>
  </si>
  <si>
    <t>21641621203</t>
  </si>
  <si>
    <t>21641621301</t>
  </si>
  <si>
    <t>21641621021</t>
  </si>
  <si>
    <t>21641621617</t>
  </si>
  <si>
    <t xml:space="preserve"> </t>
  </si>
  <si>
    <t>雨城区2016年公开考试招聘综合类事业单位工作人员总成绩及进入体检人员名单</t>
  </si>
  <si>
    <t>面试缺考</t>
  </si>
  <si>
    <t>王煜珏</t>
  </si>
  <si>
    <t>进入体检</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</si>
</sst>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00_ "/>
    <numFmt numFmtId="189" formatCode="0.00;[Red]0.00"/>
  </numFmts>
  <fonts count="26">
    <font>
      <sz val="12"/>
      <name val="宋体"/>
      <family val="0"/>
    </font>
    <font>
      <sz val="9"/>
      <name val="宋体"/>
      <family val="0"/>
    </font>
    <font>
      <sz val="10"/>
      <name val="Arial"/>
      <family val="2"/>
    </font>
    <font>
      <sz val="10"/>
      <name val="仿宋_GB2312"/>
      <family val="3"/>
    </font>
    <font>
      <sz val="10"/>
      <name val="宋体"/>
      <family val="0"/>
    </font>
    <font>
      <u val="single"/>
      <sz val="12"/>
      <color indexed="12"/>
      <name val="宋体"/>
      <family val="0"/>
    </font>
    <font>
      <u val="single"/>
      <sz val="12"/>
      <color indexed="36"/>
      <name val="宋体"/>
      <family val="0"/>
    </font>
    <font>
      <sz val="16"/>
      <name val="黑体"/>
      <family val="0"/>
    </font>
    <font>
      <sz val="10"/>
      <name val="黑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4" fillId="3" borderId="0" applyNumberFormat="0" applyBorder="0" applyAlignment="0" applyProtection="0"/>
    <xf numFmtId="0" fontId="2" fillId="0" borderId="0">
      <alignment/>
      <protection/>
    </xf>
    <xf numFmtId="0" fontId="5" fillId="0" borderId="0" applyNumberFormat="0" applyFill="0" applyBorder="0" applyAlignment="0" applyProtection="0"/>
    <xf numFmtId="0" fontId="13" fillId="4" borderId="0" applyNumberFormat="0" applyBorder="0" applyAlignment="0" applyProtection="0"/>
    <xf numFmtId="0" fontId="2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8" fillId="16" borderId="5" applyNumberFormat="0" applyAlignment="0" applyProtection="0"/>
    <xf numFmtId="0" fontId="20" fillId="17" borderId="6" applyNumberFormat="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1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21" borderId="0" applyNumberFormat="0" applyBorder="0" applyAlignment="0" applyProtection="0"/>
    <xf numFmtId="0" fontId="15" fillId="22" borderId="0" applyNumberFormat="0" applyBorder="0" applyAlignment="0" applyProtection="0"/>
    <xf numFmtId="0" fontId="17" fillId="16" borderId="8" applyNumberFormat="0" applyAlignment="0" applyProtection="0"/>
    <xf numFmtId="0" fontId="16" fillId="7" borderId="5" applyNumberFormat="0" applyAlignment="0" applyProtection="0"/>
    <xf numFmtId="0" fontId="6" fillId="0" borderId="0" applyNumberFormat="0" applyFill="0" applyBorder="0" applyAlignment="0" applyProtection="0"/>
    <xf numFmtId="0" fontId="0" fillId="23" borderId="9" applyNumberFormat="0" applyFont="0" applyAlignment="0" applyProtection="0"/>
  </cellStyleXfs>
  <cellXfs count="9">
    <xf numFmtId="0" fontId="0" fillId="0" borderId="0" xfId="0" applyAlignment="1">
      <alignment vertical="center"/>
    </xf>
    <xf numFmtId="0" fontId="3" fillId="0" borderId="10" xfId="0" applyFont="1" applyBorder="1" applyAlignment="1">
      <alignment horizontal="center" vertical="center" wrapText="1"/>
    </xf>
    <xf numFmtId="0" fontId="4" fillId="0" borderId="0" xfId="0" applyFont="1" applyAlignment="1">
      <alignment vertical="center"/>
    </xf>
    <xf numFmtId="0" fontId="3" fillId="0" borderId="10" xfId="40" applyFont="1" applyBorder="1" applyAlignment="1">
      <alignment horizontal="center" vertical="center" wrapText="1"/>
      <protection/>
    </xf>
    <xf numFmtId="0" fontId="8" fillId="0" borderId="10" xfId="40" applyFont="1" applyBorder="1" applyAlignment="1">
      <alignment horizontal="center" vertical="center" wrapText="1"/>
      <protection/>
    </xf>
    <xf numFmtId="0" fontId="8" fillId="0" borderId="10" xfId="0" applyFont="1" applyBorder="1" applyAlignment="1">
      <alignment horizontal="center" vertical="center" wrapText="1"/>
    </xf>
    <xf numFmtId="0" fontId="3" fillId="0" borderId="10" xfId="40" applyFont="1" applyBorder="1" applyAlignment="1">
      <alignment horizontal="center" vertical="center"/>
      <protection/>
    </xf>
    <xf numFmtId="0" fontId="7" fillId="0" borderId="0" xfId="0" applyFont="1" applyAlignment="1">
      <alignment horizontal="center" vertical="center" wrapText="1"/>
    </xf>
    <xf numFmtId="0" fontId="3" fillId="0" borderId="10" xfId="0" applyFont="1" applyFill="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10"/>
  <sheetViews>
    <sheetView tabSelected="1" zoomScalePageLayoutView="0" workbookViewId="0" topLeftCell="A1">
      <selection activeCell="N98" sqref="N98"/>
    </sheetView>
  </sheetViews>
  <sheetFormatPr defaultColWidth="9.00390625" defaultRowHeight="14.25"/>
  <cols>
    <col min="1" max="1" width="7.00390625" style="0" customWidth="1"/>
    <col min="2" max="2" width="36.125" style="0" customWidth="1"/>
    <col min="3" max="3" width="8.25390625" style="0" customWidth="1"/>
    <col min="4" max="4" width="10.625" style="0" customWidth="1"/>
    <col min="5" max="5" width="5.125" style="0" customWidth="1"/>
    <col min="6" max="6" width="5.625" style="0" customWidth="1"/>
    <col min="7" max="7" width="3.25390625" style="0" customWidth="1"/>
    <col min="8" max="8" width="5.375" style="0" customWidth="1"/>
    <col min="9" max="9" width="4.75390625" style="0" customWidth="1"/>
    <col min="10" max="10" width="5.25390625" style="0" customWidth="1"/>
    <col min="11" max="11" width="5.375" style="0" customWidth="1"/>
    <col min="12" max="12" width="6.25390625" style="0" customWidth="1"/>
    <col min="13" max="13" width="4.50390625" style="0" customWidth="1"/>
    <col min="14" max="14" width="8.50390625" style="0" customWidth="1"/>
  </cols>
  <sheetData>
    <row r="1" spans="1:14" ht="21.75" customHeight="1">
      <c r="A1" s="7" t="s">
        <v>262</v>
      </c>
      <c r="B1" s="7"/>
      <c r="C1" s="7"/>
      <c r="D1" s="7"/>
      <c r="E1" s="7"/>
      <c r="F1" s="7"/>
      <c r="G1" s="7"/>
      <c r="H1" s="7"/>
      <c r="I1" s="7"/>
      <c r="J1" s="7"/>
      <c r="K1" s="7"/>
      <c r="L1" s="7"/>
      <c r="M1" s="7"/>
      <c r="N1" s="7"/>
    </row>
    <row r="2" spans="1:14" s="2" customFormat="1" ht="37.5" customHeight="1">
      <c r="A2" s="5" t="s">
        <v>7</v>
      </c>
      <c r="B2" s="5" t="s">
        <v>2</v>
      </c>
      <c r="C2" s="5" t="s">
        <v>8</v>
      </c>
      <c r="D2" s="5" t="s">
        <v>1</v>
      </c>
      <c r="E2" s="4" t="s">
        <v>11</v>
      </c>
      <c r="F2" s="4" t="s">
        <v>12</v>
      </c>
      <c r="G2" s="4" t="s">
        <v>13</v>
      </c>
      <c r="H2" s="4" t="s">
        <v>14</v>
      </c>
      <c r="I2" s="4" t="s">
        <v>15</v>
      </c>
      <c r="J2" s="5" t="s">
        <v>0</v>
      </c>
      <c r="K2" s="5" t="s">
        <v>3</v>
      </c>
      <c r="L2" s="5" t="s">
        <v>4</v>
      </c>
      <c r="M2" s="5" t="s">
        <v>5</v>
      </c>
      <c r="N2" s="5" t="s">
        <v>6</v>
      </c>
    </row>
    <row r="3" spans="1:14" s="2" customFormat="1" ht="24.75" customHeight="1">
      <c r="A3" s="1" t="s">
        <v>16</v>
      </c>
      <c r="B3" s="1" t="s">
        <v>51</v>
      </c>
      <c r="C3" s="1" t="s">
        <v>56</v>
      </c>
      <c r="D3" s="1" t="s">
        <v>62</v>
      </c>
      <c r="E3" s="1">
        <v>39</v>
      </c>
      <c r="F3" s="1">
        <v>30</v>
      </c>
      <c r="G3" s="1">
        <v>0</v>
      </c>
      <c r="H3" s="1">
        <v>69</v>
      </c>
      <c r="I3" s="1">
        <f>H3*0.6</f>
        <v>41.4</v>
      </c>
      <c r="J3" s="1">
        <v>82.2</v>
      </c>
      <c r="K3" s="1">
        <f>J3*0.4</f>
        <v>32.88</v>
      </c>
      <c r="L3" s="1">
        <f>I3+K3</f>
        <v>74.28</v>
      </c>
      <c r="M3" s="1">
        <v>1</v>
      </c>
      <c r="N3" s="1" t="s">
        <v>265</v>
      </c>
    </row>
    <row r="4" spans="1:14" s="2" customFormat="1" ht="24.75" customHeight="1">
      <c r="A4" s="1" t="s">
        <v>17</v>
      </c>
      <c r="B4" s="1" t="s">
        <v>51</v>
      </c>
      <c r="C4" s="1" t="s">
        <v>56</v>
      </c>
      <c r="D4" s="1" t="s">
        <v>63</v>
      </c>
      <c r="E4" s="1">
        <v>38.5</v>
      </c>
      <c r="F4" s="1">
        <v>29.5</v>
      </c>
      <c r="G4" s="1">
        <v>0</v>
      </c>
      <c r="H4" s="1">
        <v>68</v>
      </c>
      <c r="I4" s="1">
        <f>H4*0.6</f>
        <v>40.8</v>
      </c>
      <c r="J4" s="1">
        <v>79.2</v>
      </c>
      <c r="K4" s="1">
        <f>J4*0.4</f>
        <v>31.680000000000003</v>
      </c>
      <c r="L4" s="1">
        <f>I4+K4</f>
        <v>72.48</v>
      </c>
      <c r="M4" s="1">
        <v>2</v>
      </c>
      <c r="N4" s="1"/>
    </row>
    <row r="5" spans="1:14" s="2" customFormat="1" ht="24.75" customHeight="1">
      <c r="A5" s="1" t="s">
        <v>18</v>
      </c>
      <c r="B5" s="1" t="s">
        <v>51</v>
      </c>
      <c r="C5" s="1" t="s">
        <v>56</v>
      </c>
      <c r="D5" s="1" t="s">
        <v>64</v>
      </c>
      <c r="E5" s="1">
        <v>38.5</v>
      </c>
      <c r="F5" s="1">
        <v>28.25</v>
      </c>
      <c r="G5" s="1">
        <v>0</v>
      </c>
      <c r="H5" s="1">
        <v>66.75</v>
      </c>
      <c r="I5" s="1">
        <f>H5*0.6</f>
        <v>40.05</v>
      </c>
      <c r="J5" s="1">
        <v>71.8</v>
      </c>
      <c r="K5" s="1">
        <f>J5*0.4</f>
        <v>28.72</v>
      </c>
      <c r="L5" s="1">
        <f>I5+K5</f>
        <v>68.77</v>
      </c>
      <c r="M5" s="1">
        <v>3</v>
      </c>
      <c r="N5" s="1"/>
    </row>
    <row r="6" spans="1:14" s="2" customFormat="1" ht="24.75" customHeight="1">
      <c r="A6" s="1" t="s">
        <v>20</v>
      </c>
      <c r="B6" s="1" t="s">
        <v>52</v>
      </c>
      <c r="C6" s="1" t="s">
        <v>57</v>
      </c>
      <c r="D6" s="1" t="s">
        <v>66</v>
      </c>
      <c r="E6" s="1">
        <v>31</v>
      </c>
      <c r="F6" s="1">
        <v>30</v>
      </c>
      <c r="G6" s="1">
        <v>0</v>
      </c>
      <c r="H6" s="1">
        <v>61</v>
      </c>
      <c r="I6" s="1">
        <f>H6*0.6</f>
        <v>36.6</v>
      </c>
      <c r="J6" s="1">
        <v>85.4</v>
      </c>
      <c r="K6" s="1">
        <f>J6*0.4</f>
        <v>34.160000000000004</v>
      </c>
      <c r="L6" s="1">
        <f>I6+K6</f>
        <v>70.76</v>
      </c>
      <c r="M6" s="1">
        <v>1</v>
      </c>
      <c r="N6" s="1" t="s">
        <v>265</v>
      </c>
    </row>
    <row r="7" spans="1:14" s="2" customFormat="1" ht="24.75" customHeight="1">
      <c r="A7" s="1" t="s">
        <v>19</v>
      </c>
      <c r="B7" s="1" t="s">
        <v>52</v>
      </c>
      <c r="C7" s="1" t="s">
        <v>57</v>
      </c>
      <c r="D7" s="1" t="s">
        <v>65</v>
      </c>
      <c r="E7" s="1">
        <v>32</v>
      </c>
      <c r="F7" s="1">
        <v>30.75</v>
      </c>
      <c r="G7" s="1">
        <v>0</v>
      </c>
      <c r="H7" s="1">
        <v>62.75</v>
      </c>
      <c r="I7" s="1">
        <f>H7*0.6</f>
        <v>37.65</v>
      </c>
      <c r="J7" s="1">
        <v>79.4</v>
      </c>
      <c r="K7" s="1">
        <f>J7*0.4</f>
        <v>31.760000000000005</v>
      </c>
      <c r="L7" s="1">
        <f>I7+K7</f>
        <v>69.41</v>
      </c>
      <c r="M7" s="1">
        <v>2</v>
      </c>
      <c r="N7" s="1"/>
    </row>
    <row r="8" spans="1:14" s="2" customFormat="1" ht="24.75" customHeight="1">
      <c r="A8" s="3" t="s">
        <v>21</v>
      </c>
      <c r="B8" s="1" t="s">
        <v>52</v>
      </c>
      <c r="C8" s="1" t="s">
        <v>57</v>
      </c>
      <c r="D8" s="1">
        <v>21641615224</v>
      </c>
      <c r="E8" s="1">
        <v>33</v>
      </c>
      <c r="F8" s="1">
        <v>22.5</v>
      </c>
      <c r="G8" s="1">
        <v>4</v>
      </c>
      <c r="H8" s="1">
        <v>59.5</v>
      </c>
      <c r="I8" s="1">
        <v>35.7</v>
      </c>
      <c r="J8" s="1">
        <v>77.4</v>
      </c>
      <c r="K8" s="1">
        <f>J8*0.4</f>
        <v>30.960000000000004</v>
      </c>
      <c r="L8" s="1">
        <f>I8+K8</f>
        <v>66.66000000000001</v>
      </c>
      <c r="M8" s="1">
        <v>3</v>
      </c>
      <c r="N8" s="1"/>
    </row>
    <row r="9" spans="1:14" s="2" customFormat="1" ht="24.75" customHeight="1">
      <c r="A9" s="1" t="s">
        <v>22</v>
      </c>
      <c r="B9" s="1" t="s">
        <v>53</v>
      </c>
      <c r="C9" s="1" t="s">
        <v>58</v>
      </c>
      <c r="D9" s="1" t="s">
        <v>67</v>
      </c>
      <c r="E9" s="1">
        <v>37</v>
      </c>
      <c r="F9" s="1">
        <v>29.75</v>
      </c>
      <c r="G9" s="1">
        <v>4</v>
      </c>
      <c r="H9" s="1">
        <v>70.75</v>
      </c>
      <c r="I9" s="1">
        <f>H9*0.6</f>
        <v>42.449999999999996</v>
      </c>
      <c r="J9" s="1">
        <v>82.2</v>
      </c>
      <c r="K9" s="1">
        <f>J9*0.4</f>
        <v>32.88</v>
      </c>
      <c r="L9" s="1">
        <f>I9+K9</f>
        <v>75.33</v>
      </c>
      <c r="M9" s="1">
        <v>1</v>
      </c>
      <c r="N9" s="1" t="s">
        <v>265</v>
      </c>
    </row>
    <row r="10" spans="1:14" s="2" customFormat="1" ht="24.75" customHeight="1">
      <c r="A10" s="1" t="s">
        <v>23</v>
      </c>
      <c r="B10" s="1" t="s">
        <v>53</v>
      </c>
      <c r="C10" s="1" t="s">
        <v>58</v>
      </c>
      <c r="D10" s="1" t="s">
        <v>68</v>
      </c>
      <c r="E10" s="1">
        <v>35.5</v>
      </c>
      <c r="F10" s="1">
        <v>31</v>
      </c>
      <c r="G10" s="1">
        <v>0</v>
      </c>
      <c r="H10" s="1">
        <v>66.5</v>
      </c>
      <c r="I10" s="1">
        <f>H10*0.6</f>
        <v>39.9</v>
      </c>
      <c r="J10" s="1">
        <v>84.8</v>
      </c>
      <c r="K10" s="1">
        <f>J10*0.4</f>
        <v>33.92</v>
      </c>
      <c r="L10" s="1">
        <f>I10+K10</f>
        <v>73.82</v>
      </c>
      <c r="M10" s="1">
        <v>2</v>
      </c>
      <c r="N10" s="1"/>
    </row>
    <row r="11" spans="1:14" s="2" customFormat="1" ht="24.75" customHeight="1">
      <c r="A11" s="6" t="s">
        <v>24</v>
      </c>
      <c r="B11" s="1" t="s">
        <v>53</v>
      </c>
      <c r="C11" s="1">
        <v>1611003</v>
      </c>
      <c r="D11" s="6" t="s">
        <v>69</v>
      </c>
      <c r="E11" s="1">
        <v>36.5</v>
      </c>
      <c r="F11" s="1">
        <v>26.5</v>
      </c>
      <c r="G11" s="1">
        <v>0</v>
      </c>
      <c r="H11" s="1">
        <v>63</v>
      </c>
      <c r="I11" s="1">
        <v>37.8</v>
      </c>
      <c r="J11" s="1">
        <v>0</v>
      </c>
      <c r="K11" s="1">
        <f>J11*0.4</f>
        <v>0</v>
      </c>
      <c r="L11" s="1">
        <f>I11+K11</f>
        <v>37.8</v>
      </c>
      <c r="M11" s="1">
        <v>3</v>
      </c>
      <c r="N11" s="1"/>
    </row>
    <row r="12" spans="1:18" s="2" customFormat="1" ht="24.75" customHeight="1">
      <c r="A12" s="1" t="s">
        <v>27</v>
      </c>
      <c r="B12" s="1" t="s">
        <v>54</v>
      </c>
      <c r="C12" s="1" t="s">
        <v>59</v>
      </c>
      <c r="D12" s="1" t="s">
        <v>72</v>
      </c>
      <c r="E12" s="1">
        <v>36.5</v>
      </c>
      <c r="F12" s="1">
        <v>31.5</v>
      </c>
      <c r="G12" s="1">
        <v>0</v>
      </c>
      <c r="H12" s="1">
        <v>68</v>
      </c>
      <c r="I12" s="1">
        <f>H12*0.6</f>
        <v>40.8</v>
      </c>
      <c r="J12" s="1">
        <v>85.8</v>
      </c>
      <c r="K12" s="1">
        <f>J12*0.4</f>
        <v>34.32</v>
      </c>
      <c r="L12" s="1">
        <f>I12+K12</f>
        <v>75.12</v>
      </c>
      <c r="M12" s="1">
        <v>1</v>
      </c>
      <c r="N12" s="1" t="s">
        <v>265</v>
      </c>
      <c r="R12" s="2" t="s">
        <v>261</v>
      </c>
    </row>
    <row r="13" spans="1:14" s="2" customFormat="1" ht="24.75" customHeight="1">
      <c r="A13" s="1" t="s">
        <v>26</v>
      </c>
      <c r="B13" s="1" t="s">
        <v>54</v>
      </c>
      <c r="C13" s="1" t="s">
        <v>59</v>
      </c>
      <c r="D13" s="1" t="s">
        <v>71</v>
      </c>
      <c r="E13" s="1">
        <v>36.5</v>
      </c>
      <c r="F13" s="1">
        <v>31.75</v>
      </c>
      <c r="G13" s="1">
        <v>0</v>
      </c>
      <c r="H13" s="1">
        <v>68.25</v>
      </c>
      <c r="I13" s="1">
        <f>H13*0.6</f>
        <v>40.949999999999996</v>
      </c>
      <c r="J13" s="1">
        <v>82</v>
      </c>
      <c r="K13" s="1">
        <f>J13*0.4</f>
        <v>32.800000000000004</v>
      </c>
      <c r="L13" s="1">
        <f>I13+K13</f>
        <v>73.75</v>
      </c>
      <c r="M13" s="1">
        <v>2</v>
      </c>
      <c r="N13" s="1"/>
    </row>
    <row r="14" spans="1:14" s="2" customFormat="1" ht="24.75" customHeight="1">
      <c r="A14" s="1" t="s">
        <v>25</v>
      </c>
      <c r="B14" s="1" t="s">
        <v>54</v>
      </c>
      <c r="C14" s="1" t="s">
        <v>59</v>
      </c>
      <c r="D14" s="1" t="s">
        <v>70</v>
      </c>
      <c r="E14" s="1">
        <v>37.5</v>
      </c>
      <c r="F14" s="1">
        <v>31</v>
      </c>
      <c r="G14" s="1">
        <v>0</v>
      </c>
      <c r="H14" s="1">
        <v>68.5</v>
      </c>
      <c r="I14" s="1">
        <f>H14*0.6</f>
        <v>41.1</v>
      </c>
      <c r="J14" s="1">
        <v>81</v>
      </c>
      <c r="K14" s="1">
        <f>J14*0.4</f>
        <v>32.4</v>
      </c>
      <c r="L14" s="1">
        <f>I14+K14</f>
        <v>73.5</v>
      </c>
      <c r="M14" s="1">
        <v>3</v>
      </c>
      <c r="N14" s="1"/>
    </row>
    <row r="15" spans="1:14" s="2" customFormat="1" ht="24.75" customHeight="1">
      <c r="A15" s="1" t="s">
        <v>97</v>
      </c>
      <c r="B15" s="1" t="s">
        <v>133</v>
      </c>
      <c r="C15" s="1" t="s">
        <v>138</v>
      </c>
      <c r="D15" s="1" t="s">
        <v>143</v>
      </c>
      <c r="E15" s="1">
        <v>39.5</v>
      </c>
      <c r="F15" s="1">
        <v>33.75</v>
      </c>
      <c r="G15" s="1">
        <v>0</v>
      </c>
      <c r="H15" s="1">
        <v>73.25</v>
      </c>
      <c r="I15" s="1">
        <f>H15*0.6</f>
        <v>43.949999999999996</v>
      </c>
      <c r="J15" s="1">
        <v>81</v>
      </c>
      <c r="K15" s="1">
        <f>J15*0.4</f>
        <v>32.4</v>
      </c>
      <c r="L15" s="1">
        <f>I15+K15</f>
        <v>76.35</v>
      </c>
      <c r="M15" s="1">
        <v>1</v>
      </c>
      <c r="N15" s="1" t="s">
        <v>265</v>
      </c>
    </row>
    <row r="16" spans="1:14" s="2" customFormat="1" ht="24.75" customHeight="1">
      <c r="A16" s="1" t="s">
        <v>100</v>
      </c>
      <c r="B16" s="1" t="s">
        <v>133</v>
      </c>
      <c r="C16" s="1" t="s">
        <v>138</v>
      </c>
      <c r="D16" s="1" t="s">
        <v>146</v>
      </c>
      <c r="E16" s="1">
        <v>38.5</v>
      </c>
      <c r="F16" s="1">
        <v>29.25</v>
      </c>
      <c r="G16" s="1">
        <v>0</v>
      </c>
      <c r="H16" s="1">
        <v>67.75</v>
      </c>
      <c r="I16" s="1">
        <f>H16*0.6</f>
        <v>40.65</v>
      </c>
      <c r="J16" s="1">
        <v>80.6</v>
      </c>
      <c r="K16" s="1">
        <f>J16*0.4</f>
        <v>32.24</v>
      </c>
      <c r="L16" s="1">
        <f>I16+K16</f>
        <v>72.89</v>
      </c>
      <c r="M16" s="1">
        <v>2</v>
      </c>
      <c r="N16" s="1" t="s">
        <v>265</v>
      </c>
    </row>
    <row r="17" spans="1:14" s="2" customFormat="1" ht="24.75" customHeight="1">
      <c r="A17" s="1" t="s">
        <v>98</v>
      </c>
      <c r="B17" s="1" t="s">
        <v>133</v>
      </c>
      <c r="C17" s="1" t="s">
        <v>138</v>
      </c>
      <c r="D17" s="1" t="s">
        <v>144</v>
      </c>
      <c r="E17" s="1">
        <v>37</v>
      </c>
      <c r="F17" s="1">
        <v>32.25</v>
      </c>
      <c r="G17" s="1">
        <v>0</v>
      </c>
      <c r="H17" s="1">
        <v>69.25</v>
      </c>
      <c r="I17" s="1">
        <f>H17*0.6</f>
        <v>41.55</v>
      </c>
      <c r="J17" s="1">
        <v>75.8</v>
      </c>
      <c r="K17" s="1">
        <f>J17*0.4</f>
        <v>30.32</v>
      </c>
      <c r="L17" s="1">
        <f>I17+K17</f>
        <v>71.87</v>
      </c>
      <c r="M17" s="1">
        <v>3</v>
      </c>
      <c r="N17" s="1"/>
    </row>
    <row r="18" spans="1:14" s="2" customFormat="1" ht="24.75" customHeight="1">
      <c r="A18" s="1" t="s">
        <v>101</v>
      </c>
      <c r="B18" s="1" t="s">
        <v>133</v>
      </c>
      <c r="C18" s="1" t="s">
        <v>138</v>
      </c>
      <c r="D18" s="1" t="s">
        <v>147</v>
      </c>
      <c r="E18" s="1">
        <v>35.5</v>
      </c>
      <c r="F18" s="1">
        <v>31.75</v>
      </c>
      <c r="G18" s="1">
        <v>0</v>
      </c>
      <c r="H18" s="1">
        <v>67.25</v>
      </c>
      <c r="I18" s="1">
        <f>H18*0.6</f>
        <v>40.35</v>
      </c>
      <c r="J18" s="1">
        <v>77.8</v>
      </c>
      <c r="K18" s="1">
        <f>J18*0.4</f>
        <v>31.12</v>
      </c>
      <c r="L18" s="1">
        <f>I18+K18</f>
        <v>71.47</v>
      </c>
      <c r="M18" s="1">
        <v>4</v>
      </c>
      <c r="N18" s="1"/>
    </row>
    <row r="19" spans="1:14" s="2" customFormat="1" ht="24.75" customHeight="1">
      <c r="A19" s="1" t="s">
        <v>102</v>
      </c>
      <c r="B19" s="1" t="s">
        <v>133</v>
      </c>
      <c r="C19" s="1" t="s">
        <v>138</v>
      </c>
      <c r="D19" s="1" t="s">
        <v>148</v>
      </c>
      <c r="E19" s="1">
        <v>35</v>
      </c>
      <c r="F19" s="1">
        <v>27.75</v>
      </c>
      <c r="G19" s="1">
        <v>4</v>
      </c>
      <c r="H19" s="1">
        <v>66.75</v>
      </c>
      <c r="I19" s="1">
        <f>H19*0.6</f>
        <v>40.05</v>
      </c>
      <c r="J19" s="1">
        <v>78.3</v>
      </c>
      <c r="K19" s="1">
        <f>J19*0.4</f>
        <v>31.32</v>
      </c>
      <c r="L19" s="1">
        <f>I19+K19</f>
        <v>71.37</v>
      </c>
      <c r="M19" s="1">
        <v>5</v>
      </c>
      <c r="N19" s="1"/>
    </row>
    <row r="20" spans="1:14" s="2" customFormat="1" ht="24.75" customHeight="1">
      <c r="A20" s="1" t="s">
        <v>99</v>
      </c>
      <c r="B20" s="1" t="s">
        <v>133</v>
      </c>
      <c r="C20" s="1" t="s">
        <v>138</v>
      </c>
      <c r="D20" s="1" t="s">
        <v>145</v>
      </c>
      <c r="E20" s="1">
        <v>36</v>
      </c>
      <c r="F20" s="1">
        <v>31.75</v>
      </c>
      <c r="G20" s="1">
        <v>0</v>
      </c>
      <c r="H20" s="1">
        <v>67.75</v>
      </c>
      <c r="I20" s="1">
        <f>H20*0.6</f>
        <v>40.65</v>
      </c>
      <c r="J20" s="1">
        <v>76.2</v>
      </c>
      <c r="K20" s="1">
        <f>J20*0.4</f>
        <v>30.480000000000004</v>
      </c>
      <c r="L20" s="1">
        <f>I20+K20</f>
        <v>71.13</v>
      </c>
      <c r="M20" s="1">
        <v>6</v>
      </c>
      <c r="N20" s="1"/>
    </row>
    <row r="21" spans="1:14" s="2" customFormat="1" ht="24.75" customHeight="1">
      <c r="A21" s="1" t="s">
        <v>29</v>
      </c>
      <c r="B21" s="1" t="s">
        <v>10</v>
      </c>
      <c r="C21" s="1" t="s">
        <v>60</v>
      </c>
      <c r="D21" s="1" t="s">
        <v>74</v>
      </c>
      <c r="E21" s="1">
        <v>39</v>
      </c>
      <c r="F21" s="1">
        <v>33.25</v>
      </c>
      <c r="G21" s="1">
        <v>0</v>
      </c>
      <c r="H21" s="1">
        <v>72.25</v>
      </c>
      <c r="I21" s="1">
        <f>H21*0.6</f>
        <v>43.35</v>
      </c>
      <c r="J21" s="1">
        <v>85</v>
      </c>
      <c r="K21" s="1">
        <f>J21*0.4</f>
        <v>34</v>
      </c>
      <c r="L21" s="1">
        <f>I21+K21</f>
        <v>77.35</v>
      </c>
      <c r="M21" s="1">
        <v>1</v>
      </c>
      <c r="N21" s="1" t="s">
        <v>265</v>
      </c>
    </row>
    <row r="22" spans="1:14" s="2" customFormat="1" ht="24.75" customHeight="1">
      <c r="A22" s="1" t="s">
        <v>28</v>
      </c>
      <c r="B22" s="1" t="s">
        <v>10</v>
      </c>
      <c r="C22" s="1" t="s">
        <v>60</v>
      </c>
      <c r="D22" s="1" t="s">
        <v>73</v>
      </c>
      <c r="E22" s="1">
        <v>36</v>
      </c>
      <c r="F22" s="1">
        <v>36.75</v>
      </c>
      <c r="G22" s="1">
        <v>0</v>
      </c>
      <c r="H22" s="1">
        <v>72.75</v>
      </c>
      <c r="I22" s="1">
        <f>H22*0.6</f>
        <v>43.65</v>
      </c>
      <c r="J22" s="1">
        <v>80.4</v>
      </c>
      <c r="K22" s="1">
        <f>J22*0.4</f>
        <v>32.160000000000004</v>
      </c>
      <c r="L22" s="1">
        <f>I22+K22</f>
        <v>75.81</v>
      </c>
      <c r="M22" s="1">
        <v>2</v>
      </c>
      <c r="N22" s="1"/>
    </row>
    <row r="23" spans="1:14" s="2" customFormat="1" ht="24.75" customHeight="1">
      <c r="A23" s="1" t="s">
        <v>30</v>
      </c>
      <c r="B23" s="1" t="s">
        <v>10</v>
      </c>
      <c r="C23" s="1" t="s">
        <v>60</v>
      </c>
      <c r="D23" s="1" t="s">
        <v>75</v>
      </c>
      <c r="E23" s="1">
        <v>35.5</v>
      </c>
      <c r="F23" s="1">
        <v>32.25</v>
      </c>
      <c r="G23" s="1">
        <v>0</v>
      </c>
      <c r="H23" s="1">
        <v>67.75</v>
      </c>
      <c r="I23" s="1">
        <f>H23*0.6</f>
        <v>40.65</v>
      </c>
      <c r="J23" s="1">
        <v>81.8</v>
      </c>
      <c r="K23" s="1">
        <f>J23*0.4</f>
        <v>32.72</v>
      </c>
      <c r="L23" s="1">
        <f>I23+K23</f>
        <v>73.37</v>
      </c>
      <c r="M23" s="1">
        <v>3</v>
      </c>
      <c r="N23" s="1"/>
    </row>
    <row r="24" spans="1:14" s="2" customFormat="1" ht="24.75" customHeight="1">
      <c r="A24" s="1" t="s">
        <v>103</v>
      </c>
      <c r="B24" s="1" t="s">
        <v>134</v>
      </c>
      <c r="C24" s="1" t="s">
        <v>139</v>
      </c>
      <c r="D24" s="1" t="s">
        <v>149</v>
      </c>
      <c r="E24" s="1">
        <v>37</v>
      </c>
      <c r="F24" s="1">
        <v>29</v>
      </c>
      <c r="G24" s="1">
        <v>0</v>
      </c>
      <c r="H24" s="1">
        <v>66</v>
      </c>
      <c r="I24" s="1">
        <f>H24*0.6</f>
        <v>39.6</v>
      </c>
      <c r="J24" s="1">
        <v>76.3</v>
      </c>
      <c r="K24" s="1">
        <f>J24*0.4</f>
        <v>30.52</v>
      </c>
      <c r="L24" s="1">
        <f>I24+K24</f>
        <v>70.12</v>
      </c>
      <c r="M24" s="1">
        <v>1</v>
      </c>
      <c r="N24" s="1" t="s">
        <v>265</v>
      </c>
    </row>
    <row r="25" spans="1:14" s="2" customFormat="1" ht="24.75" customHeight="1">
      <c r="A25" s="1" t="s">
        <v>104</v>
      </c>
      <c r="B25" s="1" t="s">
        <v>134</v>
      </c>
      <c r="C25" s="1" t="s">
        <v>139</v>
      </c>
      <c r="D25" s="1" t="s">
        <v>150</v>
      </c>
      <c r="E25" s="1">
        <v>33</v>
      </c>
      <c r="F25" s="1">
        <v>24.75</v>
      </c>
      <c r="G25" s="1">
        <v>0</v>
      </c>
      <c r="H25" s="1">
        <v>57.75</v>
      </c>
      <c r="I25" s="1">
        <f>H25*0.6</f>
        <v>34.65</v>
      </c>
      <c r="J25" s="1">
        <v>75.2</v>
      </c>
      <c r="K25" s="1">
        <f>J25*0.4</f>
        <v>30.080000000000002</v>
      </c>
      <c r="L25" s="1">
        <f>I25+K25</f>
        <v>64.73</v>
      </c>
      <c r="M25" s="1">
        <v>2</v>
      </c>
      <c r="N25" s="1"/>
    </row>
    <row r="26" spans="1:14" s="2" customFormat="1" ht="24.75" customHeight="1">
      <c r="A26" s="1" t="s">
        <v>105</v>
      </c>
      <c r="B26" s="1" t="s">
        <v>134</v>
      </c>
      <c r="C26" s="1" t="s">
        <v>139</v>
      </c>
      <c r="D26" s="1" t="s">
        <v>151</v>
      </c>
      <c r="E26" s="1">
        <v>32.5</v>
      </c>
      <c r="F26" s="1">
        <v>25</v>
      </c>
      <c r="G26" s="1">
        <v>0</v>
      </c>
      <c r="H26" s="1">
        <v>57.5</v>
      </c>
      <c r="I26" s="1">
        <f>H26*0.6</f>
        <v>34.5</v>
      </c>
      <c r="J26" s="1">
        <v>0</v>
      </c>
      <c r="K26" s="1">
        <f>J26*0.4</f>
        <v>0</v>
      </c>
      <c r="L26" s="1">
        <f>I26+K26</f>
        <v>34.5</v>
      </c>
      <c r="M26" s="1">
        <v>3</v>
      </c>
      <c r="N26" s="1" t="s">
        <v>263</v>
      </c>
    </row>
    <row r="27" spans="1:14" s="2" customFormat="1" ht="24.75" customHeight="1">
      <c r="A27" s="1" t="s">
        <v>106</v>
      </c>
      <c r="B27" s="1" t="s">
        <v>135</v>
      </c>
      <c r="C27" s="1" t="s">
        <v>140</v>
      </c>
      <c r="D27" s="1" t="s">
        <v>152</v>
      </c>
      <c r="E27" s="1">
        <v>39</v>
      </c>
      <c r="F27" s="1">
        <v>34</v>
      </c>
      <c r="G27" s="1">
        <v>0</v>
      </c>
      <c r="H27" s="1">
        <v>73</v>
      </c>
      <c r="I27" s="1">
        <f>H27*0.6</f>
        <v>43.8</v>
      </c>
      <c r="J27" s="1">
        <v>78.4</v>
      </c>
      <c r="K27" s="1">
        <f>J27*0.4</f>
        <v>31.360000000000003</v>
      </c>
      <c r="L27" s="1">
        <f>I27+K27</f>
        <v>75.16</v>
      </c>
      <c r="M27" s="1">
        <v>1</v>
      </c>
      <c r="N27" s="1" t="s">
        <v>265</v>
      </c>
    </row>
    <row r="28" spans="1:14" s="2" customFormat="1" ht="24.75" customHeight="1">
      <c r="A28" s="1" t="s">
        <v>108</v>
      </c>
      <c r="B28" s="1" t="s">
        <v>135</v>
      </c>
      <c r="C28" s="1" t="s">
        <v>140</v>
      </c>
      <c r="D28" s="1" t="s">
        <v>154</v>
      </c>
      <c r="E28" s="1">
        <v>38.5</v>
      </c>
      <c r="F28" s="1">
        <v>30.25</v>
      </c>
      <c r="G28" s="1">
        <v>0</v>
      </c>
      <c r="H28" s="1">
        <v>68.75</v>
      </c>
      <c r="I28" s="1">
        <f>H28*0.6</f>
        <v>41.25</v>
      </c>
      <c r="J28" s="1">
        <v>82.6</v>
      </c>
      <c r="K28" s="1">
        <f>J28*0.4</f>
        <v>33.04</v>
      </c>
      <c r="L28" s="1">
        <f>I28+K28</f>
        <v>74.28999999999999</v>
      </c>
      <c r="M28" s="1">
        <v>2</v>
      </c>
      <c r="N28" s="1"/>
    </row>
    <row r="29" spans="1:14" s="2" customFormat="1" ht="24.75" customHeight="1">
      <c r="A29" s="1" t="s">
        <v>107</v>
      </c>
      <c r="B29" s="1" t="s">
        <v>135</v>
      </c>
      <c r="C29" s="1" t="s">
        <v>140</v>
      </c>
      <c r="D29" s="1" t="s">
        <v>153</v>
      </c>
      <c r="E29" s="1">
        <v>38.5</v>
      </c>
      <c r="F29" s="1">
        <v>30.5</v>
      </c>
      <c r="G29" s="1">
        <v>0</v>
      </c>
      <c r="H29" s="1">
        <v>69</v>
      </c>
      <c r="I29" s="1">
        <f>H29*0.6</f>
        <v>41.4</v>
      </c>
      <c r="J29" s="1">
        <v>80.2</v>
      </c>
      <c r="K29" s="1">
        <f>J29*0.4</f>
        <v>32.080000000000005</v>
      </c>
      <c r="L29" s="1">
        <f>I29+K29</f>
        <v>73.48</v>
      </c>
      <c r="M29" s="1">
        <v>3</v>
      </c>
      <c r="N29" s="1"/>
    </row>
    <row r="30" spans="1:14" s="2" customFormat="1" ht="24.75" customHeight="1">
      <c r="A30" s="1" t="s">
        <v>179</v>
      </c>
      <c r="B30" s="1" t="s">
        <v>215</v>
      </c>
      <c r="C30" s="1" t="s">
        <v>220</v>
      </c>
      <c r="D30" s="1" t="s">
        <v>226</v>
      </c>
      <c r="E30" s="1">
        <v>34</v>
      </c>
      <c r="F30" s="1">
        <v>32</v>
      </c>
      <c r="G30" s="1">
        <v>0</v>
      </c>
      <c r="H30" s="1">
        <v>66</v>
      </c>
      <c r="I30" s="1">
        <f>H30*0.6</f>
        <v>39.6</v>
      </c>
      <c r="J30" s="1">
        <v>85</v>
      </c>
      <c r="K30" s="1">
        <f>J30*0.4</f>
        <v>34</v>
      </c>
      <c r="L30" s="1">
        <f>I30+K30</f>
        <v>73.6</v>
      </c>
      <c r="M30" s="1">
        <v>1</v>
      </c>
      <c r="N30" s="1" t="s">
        <v>265</v>
      </c>
    </row>
    <row r="31" spans="1:14" s="2" customFormat="1" ht="24.75" customHeight="1">
      <c r="A31" s="1" t="s">
        <v>180</v>
      </c>
      <c r="B31" s="1" t="s">
        <v>215</v>
      </c>
      <c r="C31" s="1" t="s">
        <v>220</v>
      </c>
      <c r="D31" s="1" t="s">
        <v>227</v>
      </c>
      <c r="E31" s="1">
        <v>35</v>
      </c>
      <c r="F31" s="1">
        <v>29</v>
      </c>
      <c r="G31" s="1">
        <v>0</v>
      </c>
      <c r="H31" s="1">
        <v>64</v>
      </c>
      <c r="I31" s="1">
        <f>H31*0.6</f>
        <v>38.4</v>
      </c>
      <c r="J31" s="1">
        <v>82.2</v>
      </c>
      <c r="K31" s="1">
        <f>J31*0.4</f>
        <v>32.88</v>
      </c>
      <c r="L31" s="1">
        <f>I31+K31</f>
        <v>71.28</v>
      </c>
      <c r="M31" s="1">
        <v>2</v>
      </c>
      <c r="N31" s="1"/>
    </row>
    <row r="32" spans="1:14" s="2" customFormat="1" ht="24.75" customHeight="1">
      <c r="A32" s="1" t="s">
        <v>181</v>
      </c>
      <c r="B32" s="1" t="s">
        <v>215</v>
      </c>
      <c r="C32" s="1" t="s">
        <v>220</v>
      </c>
      <c r="D32" s="1" t="s">
        <v>228</v>
      </c>
      <c r="E32" s="1">
        <v>35</v>
      </c>
      <c r="F32" s="1">
        <v>27.5</v>
      </c>
      <c r="G32" s="1">
        <v>0</v>
      </c>
      <c r="H32" s="1">
        <v>62.5</v>
      </c>
      <c r="I32" s="1">
        <f>H32*0.6</f>
        <v>37.5</v>
      </c>
      <c r="J32" s="1">
        <v>80.6</v>
      </c>
      <c r="K32" s="1">
        <f>J32*0.4</f>
        <v>32.24</v>
      </c>
      <c r="L32" s="1">
        <f>I32+K32</f>
        <v>69.74000000000001</v>
      </c>
      <c r="M32" s="1">
        <v>3</v>
      </c>
      <c r="N32" s="1"/>
    </row>
    <row r="33" spans="1:14" s="2" customFormat="1" ht="24.75" customHeight="1">
      <c r="A33" s="1" t="s">
        <v>183</v>
      </c>
      <c r="B33" s="1" t="s">
        <v>216</v>
      </c>
      <c r="C33" s="1" t="s">
        <v>221</v>
      </c>
      <c r="D33" s="1" t="s">
        <v>230</v>
      </c>
      <c r="E33" s="1">
        <v>35</v>
      </c>
      <c r="F33" s="1">
        <v>30</v>
      </c>
      <c r="G33" s="1">
        <v>4</v>
      </c>
      <c r="H33" s="1">
        <v>69</v>
      </c>
      <c r="I33" s="1">
        <f>H33*0.6</f>
        <v>41.4</v>
      </c>
      <c r="J33" s="1">
        <v>83.6</v>
      </c>
      <c r="K33" s="1">
        <f>J33*0.4</f>
        <v>33.44</v>
      </c>
      <c r="L33" s="1">
        <f>I33+K33</f>
        <v>74.84</v>
      </c>
      <c r="M33" s="1">
        <v>1</v>
      </c>
      <c r="N33" s="1" t="s">
        <v>265</v>
      </c>
    </row>
    <row r="34" spans="1:14" s="2" customFormat="1" ht="24.75" customHeight="1">
      <c r="A34" s="1" t="s">
        <v>182</v>
      </c>
      <c r="B34" s="1" t="s">
        <v>216</v>
      </c>
      <c r="C34" s="1" t="s">
        <v>221</v>
      </c>
      <c r="D34" s="1" t="s">
        <v>229</v>
      </c>
      <c r="E34" s="1">
        <v>33</v>
      </c>
      <c r="F34" s="1">
        <v>30.25</v>
      </c>
      <c r="G34" s="1">
        <v>9</v>
      </c>
      <c r="H34" s="1">
        <v>72.25</v>
      </c>
      <c r="I34" s="1">
        <f>H34*0.6</f>
        <v>43.35</v>
      </c>
      <c r="J34" s="1">
        <v>78.2</v>
      </c>
      <c r="K34" s="1">
        <f>J34*0.4</f>
        <v>31.28</v>
      </c>
      <c r="L34" s="1">
        <f>I34+K34</f>
        <v>74.63</v>
      </c>
      <c r="M34" s="1">
        <v>2</v>
      </c>
      <c r="N34" s="1"/>
    </row>
    <row r="35" spans="1:14" s="2" customFormat="1" ht="24.75" customHeight="1">
      <c r="A35" s="3" t="s">
        <v>184</v>
      </c>
      <c r="B35" s="1" t="s">
        <v>216</v>
      </c>
      <c r="C35" s="1" t="s">
        <v>221</v>
      </c>
      <c r="D35" s="1">
        <v>21641616227</v>
      </c>
      <c r="E35" s="1">
        <v>36.5</v>
      </c>
      <c r="F35" s="1">
        <v>26.75</v>
      </c>
      <c r="G35" s="1">
        <v>4</v>
      </c>
      <c r="H35" s="1">
        <v>67.25</v>
      </c>
      <c r="I35" s="1">
        <f>H35*0.6</f>
        <v>40.35</v>
      </c>
      <c r="J35" s="1">
        <v>0</v>
      </c>
      <c r="K35" s="1">
        <f>J35*0.4</f>
        <v>0</v>
      </c>
      <c r="L35" s="1">
        <f>I35+K35</f>
        <v>40.35</v>
      </c>
      <c r="M35" s="1">
        <v>3</v>
      </c>
      <c r="N35" s="1" t="s">
        <v>263</v>
      </c>
    </row>
    <row r="36" spans="1:14" s="2" customFormat="1" ht="24.75" customHeight="1">
      <c r="A36" s="1" t="s">
        <v>185</v>
      </c>
      <c r="B36" s="1" t="s">
        <v>217</v>
      </c>
      <c r="C36" s="1" t="s">
        <v>222</v>
      </c>
      <c r="D36" s="1" t="s">
        <v>231</v>
      </c>
      <c r="E36" s="1">
        <v>37</v>
      </c>
      <c r="F36" s="1">
        <v>30</v>
      </c>
      <c r="G36" s="1">
        <v>0</v>
      </c>
      <c r="H36" s="1">
        <v>67</v>
      </c>
      <c r="I36" s="1">
        <f>H36*0.6</f>
        <v>40.199999999999996</v>
      </c>
      <c r="J36" s="1">
        <v>81</v>
      </c>
      <c r="K36" s="1">
        <f>J36*0.4</f>
        <v>32.4</v>
      </c>
      <c r="L36" s="1">
        <f>I36+K36</f>
        <v>72.6</v>
      </c>
      <c r="M36" s="1">
        <v>1</v>
      </c>
      <c r="N36" s="1" t="s">
        <v>265</v>
      </c>
    </row>
    <row r="37" spans="1:14" s="2" customFormat="1" ht="24.75" customHeight="1">
      <c r="A37" s="1" t="s">
        <v>187</v>
      </c>
      <c r="B37" s="1" t="s">
        <v>217</v>
      </c>
      <c r="C37" s="1" t="s">
        <v>222</v>
      </c>
      <c r="D37" s="1" t="s">
        <v>233</v>
      </c>
      <c r="E37" s="1">
        <v>31</v>
      </c>
      <c r="F37" s="1">
        <v>31.5</v>
      </c>
      <c r="G37" s="1">
        <v>0</v>
      </c>
      <c r="H37" s="1">
        <v>62.5</v>
      </c>
      <c r="I37" s="1">
        <f>H37*0.6</f>
        <v>37.5</v>
      </c>
      <c r="J37" s="1">
        <v>79.6</v>
      </c>
      <c r="K37" s="1">
        <f>J37*0.4</f>
        <v>31.84</v>
      </c>
      <c r="L37" s="1">
        <f>I37+K37</f>
        <v>69.34</v>
      </c>
      <c r="M37" s="1">
        <v>2</v>
      </c>
      <c r="N37" s="1"/>
    </row>
    <row r="38" spans="1:14" s="2" customFormat="1" ht="24.75" customHeight="1">
      <c r="A38" s="1" t="s">
        <v>186</v>
      </c>
      <c r="B38" s="1" t="s">
        <v>217</v>
      </c>
      <c r="C38" s="1" t="s">
        <v>222</v>
      </c>
      <c r="D38" s="1" t="s">
        <v>232</v>
      </c>
      <c r="E38" s="1">
        <v>33.5</v>
      </c>
      <c r="F38" s="1">
        <v>30.5</v>
      </c>
      <c r="G38" s="1">
        <v>0</v>
      </c>
      <c r="H38" s="1">
        <v>64</v>
      </c>
      <c r="I38" s="1">
        <f>H38*0.6</f>
        <v>38.4</v>
      </c>
      <c r="J38" s="1">
        <v>72.8</v>
      </c>
      <c r="K38" s="1">
        <f>J38*0.4</f>
        <v>29.12</v>
      </c>
      <c r="L38" s="1">
        <f>I38+K38</f>
        <v>67.52</v>
      </c>
      <c r="M38" s="1">
        <v>3</v>
      </c>
      <c r="N38" s="1"/>
    </row>
    <row r="39" spans="1:14" ht="24.75" customHeight="1">
      <c r="A39" s="8" t="s">
        <v>188</v>
      </c>
      <c r="B39" s="8" t="s">
        <v>218</v>
      </c>
      <c r="C39" s="8" t="s">
        <v>223</v>
      </c>
      <c r="D39" s="8" t="s">
        <v>234</v>
      </c>
      <c r="E39" s="8">
        <v>38</v>
      </c>
      <c r="F39" s="8">
        <v>30.5</v>
      </c>
      <c r="G39" s="8">
        <v>6</v>
      </c>
      <c r="H39" s="8">
        <v>74.5</v>
      </c>
      <c r="I39" s="8">
        <f>H39*0.6</f>
        <v>44.699999999999996</v>
      </c>
      <c r="J39" s="8">
        <v>78</v>
      </c>
      <c r="K39" s="8">
        <f>J39*0.4</f>
        <v>31.200000000000003</v>
      </c>
      <c r="L39" s="8">
        <f>I39+K39</f>
        <v>75.9</v>
      </c>
      <c r="M39" s="8">
        <v>1</v>
      </c>
      <c r="N39" s="8" t="s">
        <v>265</v>
      </c>
    </row>
    <row r="40" spans="1:14" ht="24.75" customHeight="1">
      <c r="A40" s="8" t="s">
        <v>191</v>
      </c>
      <c r="B40" s="8" t="s">
        <v>218</v>
      </c>
      <c r="C40" s="8" t="s">
        <v>223</v>
      </c>
      <c r="D40" s="8" t="s">
        <v>237</v>
      </c>
      <c r="E40" s="8">
        <v>39.5</v>
      </c>
      <c r="F40" s="8">
        <v>28</v>
      </c>
      <c r="G40" s="8">
        <v>0</v>
      </c>
      <c r="H40" s="8">
        <v>67.5</v>
      </c>
      <c r="I40" s="8">
        <f>H40*0.6</f>
        <v>40.5</v>
      </c>
      <c r="J40" s="8">
        <v>84.2</v>
      </c>
      <c r="K40" s="8">
        <f>J40*0.4</f>
        <v>33.68</v>
      </c>
      <c r="L40" s="8">
        <f>I40+K40</f>
        <v>74.18</v>
      </c>
      <c r="M40" s="8">
        <v>2</v>
      </c>
      <c r="N40" s="8" t="s">
        <v>265</v>
      </c>
    </row>
    <row r="41" spans="1:14" ht="24.75" customHeight="1">
      <c r="A41" s="8" t="s">
        <v>189</v>
      </c>
      <c r="B41" s="8" t="s">
        <v>218</v>
      </c>
      <c r="C41" s="8" t="s">
        <v>223</v>
      </c>
      <c r="D41" s="8" t="s">
        <v>235</v>
      </c>
      <c r="E41" s="8">
        <v>34</v>
      </c>
      <c r="F41" s="8">
        <v>34.25</v>
      </c>
      <c r="G41" s="8">
        <v>0</v>
      </c>
      <c r="H41" s="8">
        <v>68.25</v>
      </c>
      <c r="I41" s="8">
        <f>H41*0.6</f>
        <v>40.949999999999996</v>
      </c>
      <c r="J41" s="8">
        <v>79.8</v>
      </c>
      <c r="K41" s="8">
        <f>J41*0.4</f>
        <v>31.92</v>
      </c>
      <c r="L41" s="8">
        <f>I41+K41</f>
        <v>72.87</v>
      </c>
      <c r="M41" s="8">
        <v>3</v>
      </c>
      <c r="N41" s="8"/>
    </row>
    <row r="42" spans="1:14" ht="24.75" customHeight="1">
      <c r="A42" s="8" t="s">
        <v>190</v>
      </c>
      <c r="B42" s="8" t="s">
        <v>218</v>
      </c>
      <c r="C42" s="8" t="s">
        <v>223</v>
      </c>
      <c r="D42" s="8" t="s">
        <v>236</v>
      </c>
      <c r="E42" s="8">
        <v>38</v>
      </c>
      <c r="F42" s="8">
        <v>30</v>
      </c>
      <c r="G42" s="8">
        <v>0</v>
      </c>
      <c r="H42" s="8">
        <v>68</v>
      </c>
      <c r="I42" s="8">
        <f>H42*0.6</f>
        <v>40.8</v>
      </c>
      <c r="J42" s="8">
        <v>79.6</v>
      </c>
      <c r="K42" s="8">
        <f>J42*0.4</f>
        <v>31.84</v>
      </c>
      <c r="L42" s="8">
        <f>I42+K42</f>
        <v>72.64</v>
      </c>
      <c r="M42" s="8">
        <v>4</v>
      </c>
      <c r="N42" s="8"/>
    </row>
    <row r="43" spans="1:14" ht="24.75" customHeight="1">
      <c r="A43" s="8" t="s">
        <v>193</v>
      </c>
      <c r="B43" s="8" t="s">
        <v>218</v>
      </c>
      <c r="C43" s="8" t="s">
        <v>223</v>
      </c>
      <c r="D43" s="8" t="s">
        <v>239</v>
      </c>
      <c r="E43" s="8">
        <v>40</v>
      </c>
      <c r="F43" s="8">
        <v>25.75</v>
      </c>
      <c r="G43" s="8">
        <v>0</v>
      </c>
      <c r="H43" s="8">
        <v>65.75</v>
      </c>
      <c r="I43" s="8">
        <f>H43*0.6</f>
        <v>39.449999999999996</v>
      </c>
      <c r="J43" s="8">
        <v>81.2</v>
      </c>
      <c r="K43" s="8">
        <f>J43*0.4</f>
        <v>32.480000000000004</v>
      </c>
      <c r="L43" s="8">
        <f>I43+K43</f>
        <v>71.93</v>
      </c>
      <c r="M43" s="8">
        <v>5</v>
      </c>
      <c r="N43" s="8"/>
    </row>
    <row r="44" spans="1:14" ht="24.75" customHeight="1">
      <c r="A44" s="8" t="s">
        <v>192</v>
      </c>
      <c r="B44" s="8" t="s">
        <v>218</v>
      </c>
      <c r="C44" s="8" t="s">
        <v>223</v>
      </c>
      <c r="D44" s="8" t="s">
        <v>238</v>
      </c>
      <c r="E44" s="8">
        <v>38</v>
      </c>
      <c r="F44" s="8">
        <v>24.5</v>
      </c>
      <c r="G44" s="8">
        <v>4</v>
      </c>
      <c r="H44" s="8">
        <v>66.5</v>
      </c>
      <c r="I44" s="8">
        <f>H44*0.6</f>
        <v>39.9</v>
      </c>
      <c r="J44" s="8">
        <v>0</v>
      </c>
      <c r="K44" s="8">
        <f>J44*0.4</f>
        <v>0</v>
      </c>
      <c r="L44" s="8">
        <f>I44+K44</f>
        <v>39.9</v>
      </c>
      <c r="M44" s="8">
        <v>6</v>
      </c>
      <c r="N44" s="8" t="s">
        <v>263</v>
      </c>
    </row>
    <row r="45" spans="1:14" ht="24.75" customHeight="1">
      <c r="A45" s="1" t="s">
        <v>194</v>
      </c>
      <c r="B45" s="1" t="s">
        <v>9</v>
      </c>
      <c r="C45" s="1" t="s">
        <v>224</v>
      </c>
      <c r="D45" s="1" t="s">
        <v>240</v>
      </c>
      <c r="E45" s="1">
        <v>39</v>
      </c>
      <c r="F45" s="1">
        <v>26.5</v>
      </c>
      <c r="G45" s="1">
        <v>0</v>
      </c>
      <c r="H45" s="1">
        <v>65.5</v>
      </c>
      <c r="I45" s="1">
        <f>H45*0.6</f>
        <v>39.3</v>
      </c>
      <c r="J45" s="1">
        <v>83.6</v>
      </c>
      <c r="K45" s="1">
        <f>J45*0.4</f>
        <v>33.44</v>
      </c>
      <c r="L45" s="1">
        <f>I45+K45</f>
        <v>72.74</v>
      </c>
      <c r="M45" s="1">
        <v>1</v>
      </c>
      <c r="N45" s="1" t="s">
        <v>265</v>
      </c>
    </row>
    <row r="46" spans="1:14" ht="24.75" customHeight="1">
      <c r="A46" s="1" t="s">
        <v>195</v>
      </c>
      <c r="B46" s="1" t="s">
        <v>9</v>
      </c>
      <c r="C46" s="1" t="s">
        <v>224</v>
      </c>
      <c r="D46" s="1" t="s">
        <v>241</v>
      </c>
      <c r="E46" s="1">
        <v>33.5</v>
      </c>
      <c r="F46" s="1">
        <v>28.75</v>
      </c>
      <c r="G46" s="1">
        <v>0</v>
      </c>
      <c r="H46" s="1">
        <v>62.25</v>
      </c>
      <c r="I46" s="1">
        <f>H46*0.6</f>
        <v>37.35</v>
      </c>
      <c r="J46" s="1">
        <v>82.2</v>
      </c>
      <c r="K46" s="1">
        <f>J46*0.4</f>
        <v>32.88</v>
      </c>
      <c r="L46" s="1">
        <f>I46+K46</f>
        <v>70.23</v>
      </c>
      <c r="M46" s="1">
        <v>2</v>
      </c>
      <c r="N46" s="1"/>
    </row>
    <row r="47" spans="1:14" ht="24.75" customHeight="1">
      <c r="A47" s="1" t="s">
        <v>196</v>
      </c>
      <c r="B47" s="1" t="s">
        <v>9</v>
      </c>
      <c r="C47" s="1" t="s">
        <v>224</v>
      </c>
      <c r="D47" s="1" t="s">
        <v>242</v>
      </c>
      <c r="E47" s="1">
        <v>37</v>
      </c>
      <c r="F47" s="1">
        <v>21</v>
      </c>
      <c r="G47" s="1">
        <v>0</v>
      </c>
      <c r="H47" s="1">
        <v>58</v>
      </c>
      <c r="I47" s="1">
        <f>H47*0.6</f>
        <v>34.8</v>
      </c>
      <c r="J47" s="1">
        <v>77.8</v>
      </c>
      <c r="K47" s="1">
        <f>J47*0.4</f>
        <v>31.12</v>
      </c>
      <c r="L47" s="1">
        <f>I47+K47</f>
        <v>65.92</v>
      </c>
      <c r="M47" s="1">
        <v>3</v>
      </c>
      <c r="N47" s="1"/>
    </row>
    <row r="48" spans="1:14" ht="24.75" customHeight="1">
      <c r="A48" s="1" t="s">
        <v>109</v>
      </c>
      <c r="B48" s="1" t="s">
        <v>136</v>
      </c>
      <c r="C48" s="1" t="s">
        <v>141</v>
      </c>
      <c r="D48" s="1" t="s">
        <v>155</v>
      </c>
      <c r="E48" s="1">
        <v>38</v>
      </c>
      <c r="F48" s="1">
        <v>33.5</v>
      </c>
      <c r="G48" s="1">
        <v>0</v>
      </c>
      <c r="H48" s="1">
        <v>71.5</v>
      </c>
      <c r="I48" s="1">
        <f>H48*0.6</f>
        <v>42.9</v>
      </c>
      <c r="J48" s="1">
        <v>77.2</v>
      </c>
      <c r="K48" s="1">
        <f>J48*0.4</f>
        <v>30.880000000000003</v>
      </c>
      <c r="L48" s="1">
        <f>I48+K48</f>
        <v>73.78</v>
      </c>
      <c r="M48" s="1">
        <v>1</v>
      </c>
      <c r="N48" s="1" t="s">
        <v>265</v>
      </c>
    </row>
    <row r="49" spans="1:14" ht="24.75" customHeight="1">
      <c r="A49" s="1" t="s">
        <v>110</v>
      </c>
      <c r="B49" s="1" t="s">
        <v>136</v>
      </c>
      <c r="C49" s="1" t="s">
        <v>141</v>
      </c>
      <c r="D49" s="1" t="s">
        <v>156</v>
      </c>
      <c r="E49" s="1">
        <v>36.5</v>
      </c>
      <c r="F49" s="1">
        <v>30.5</v>
      </c>
      <c r="G49" s="1">
        <v>0</v>
      </c>
      <c r="H49" s="1">
        <v>67</v>
      </c>
      <c r="I49" s="1">
        <f>H49*0.6</f>
        <v>40.199999999999996</v>
      </c>
      <c r="J49" s="1">
        <v>77.4</v>
      </c>
      <c r="K49" s="1">
        <f>J49*0.4</f>
        <v>30.960000000000004</v>
      </c>
      <c r="L49" s="1">
        <f>I49+K49</f>
        <v>71.16</v>
      </c>
      <c r="M49" s="1">
        <v>2</v>
      </c>
      <c r="N49" s="1"/>
    </row>
    <row r="50" spans="1:14" ht="24.75" customHeight="1">
      <c r="A50" s="1" t="s">
        <v>111</v>
      </c>
      <c r="B50" s="1" t="s">
        <v>136</v>
      </c>
      <c r="C50" s="1" t="s">
        <v>141</v>
      </c>
      <c r="D50" s="1" t="s">
        <v>157</v>
      </c>
      <c r="E50" s="1">
        <v>38</v>
      </c>
      <c r="F50" s="1">
        <v>27.75</v>
      </c>
      <c r="G50" s="1">
        <v>0</v>
      </c>
      <c r="H50" s="1">
        <v>65.75</v>
      </c>
      <c r="I50" s="1">
        <f>H50*0.6</f>
        <v>39.449999999999996</v>
      </c>
      <c r="J50" s="1">
        <v>76</v>
      </c>
      <c r="K50" s="1">
        <f>J50*0.4</f>
        <v>30.400000000000002</v>
      </c>
      <c r="L50" s="1">
        <f>I50+K50</f>
        <v>69.85</v>
      </c>
      <c r="M50" s="1">
        <v>3</v>
      </c>
      <c r="N50" s="1"/>
    </row>
    <row r="51" spans="1:14" ht="24.75" customHeight="1">
      <c r="A51" s="1" t="s">
        <v>112</v>
      </c>
      <c r="B51" s="1" t="s">
        <v>136</v>
      </c>
      <c r="C51" s="1" t="s">
        <v>141</v>
      </c>
      <c r="D51" s="1" t="s">
        <v>158</v>
      </c>
      <c r="E51" s="1">
        <v>39.5</v>
      </c>
      <c r="F51" s="1">
        <v>26.25</v>
      </c>
      <c r="G51" s="1">
        <v>0</v>
      </c>
      <c r="H51" s="1">
        <v>65.75</v>
      </c>
      <c r="I51" s="1">
        <f>H51*0.6</f>
        <v>39.449999999999996</v>
      </c>
      <c r="J51" s="1">
        <v>75.2</v>
      </c>
      <c r="K51" s="1">
        <f>J51*0.4</f>
        <v>30.080000000000002</v>
      </c>
      <c r="L51" s="1">
        <f>I51+K51</f>
        <v>69.53</v>
      </c>
      <c r="M51" s="1">
        <v>4</v>
      </c>
      <c r="N51" s="1"/>
    </row>
    <row r="52" spans="1:14" ht="36">
      <c r="A52" s="1" t="s">
        <v>31</v>
      </c>
      <c r="B52" s="1" t="s">
        <v>55</v>
      </c>
      <c r="C52" s="1" t="s">
        <v>61</v>
      </c>
      <c r="D52" s="1" t="s">
        <v>76</v>
      </c>
      <c r="E52" s="1">
        <v>39.5</v>
      </c>
      <c r="F52" s="1">
        <v>33</v>
      </c>
      <c r="G52" s="1">
        <v>0</v>
      </c>
      <c r="H52" s="1">
        <v>72.5</v>
      </c>
      <c r="I52" s="1">
        <f>H52*0.6</f>
        <v>43.5</v>
      </c>
      <c r="J52" s="1">
        <v>82</v>
      </c>
      <c r="K52" s="1">
        <f>J52*0.4</f>
        <v>32.800000000000004</v>
      </c>
      <c r="L52" s="1">
        <f>I52+K52</f>
        <v>76.30000000000001</v>
      </c>
      <c r="M52" s="1">
        <v>1</v>
      </c>
      <c r="N52" s="1" t="s">
        <v>265</v>
      </c>
    </row>
    <row r="53" spans="1:14" ht="36">
      <c r="A53" s="1" t="s">
        <v>33</v>
      </c>
      <c r="B53" s="1" t="s">
        <v>55</v>
      </c>
      <c r="C53" s="1" t="s">
        <v>61</v>
      </c>
      <c r="D53" s="1" t="s">
        <v>78</v>
      </c>
      <c r="E53" s="1">
        <v>37.5</v>
      </c>
      <c r="F53" s="1">
        <v>29</v>
      </c>
      <c r="G53" s="1">
        <v>0</v>
      </c>
      <c r="H53" s="1">
        <v>66.5</v>
      </c>
      <c r="I53" s="1">
        <f>H53*0.6</f>
        <v>39.9</v>
      </c>
      <c r="J53" s="1">
        <v>79.8</v>
      </c>
      <c r="K53" s="1">
        <f>J53*0.4</f>
        <v>31.92</v>
      </c>
      <c r="L53" s="1">
        <f>I53+K53</f>
        <v>71.82</v>
      </c>
      <c r="M53" s="1">
        <v>2</v>
      </c>
      <c r="N53" s="1" t="s">
        <v>265</v>
      </c>
    </row>
    <row r="54" spans="1:14" ht="36">
      <c r="A54" s="1" t="s">
        <v>40</v>
      </c>
      <c r="B54" s="1" t="s">
        <v>55</v>
      </c>
      <c r="C54" s="1" t="s">
        <v>61</v>
      </c>
      <c r="D54" s="1" t="s">
        <v>85</v>
      </c>
      <c r="E54" s="1">
        <v>32</v>
      </c>
      <c r="F54" s="1">
        <v>30.25</v>
      </c>
      <c r="G54" s="1">
        <v>0</v>
      </c>
      <c r="H54" s="1">
        <v>62.25</v>
      </c>
      <c r="I54" s="1">
        <f>H54*0.6</f>
        <v>37.35</v>
      </c>
      <c r="J54" s="1">
        <v>85.4</v>
      </c>
      <c r="K54" s="1">
        <f>J54*0.4</f>
        <v>34.160000000000004</v>
      </c>
      <c r="L54" s="1">
        <f>I54+K54</f>
        <v>71.51</v>
      </c>
      <c r="M54" s="1">
        <v>3</v>
      </c>
      <c r="N54" s="1" t="s">
        <v>265</v>
      </c>
    </row>
    <row r="55" spans="1:14" ht="36">
      <c r="A55" s="1" t="s">
        <v>32</v>
      </c>
      <c r="B55" s="1" t="s">
        <v>55</v>
      </c>
      <c r="C55" s="1" t="s">
        <v>61</v>
      </c>
      <c r="D55" s="1" t="s">
        <v>77</v>
      </c>
      <c r="E55" s="1">
        <v>36.5</v>
      </c>
      <c r="F55" s="1">
        <v>30.5</v>
      </c>
      <c r="G55" s="1">
        <v>0</v>
      </c>
      <c r="H55" s="1">
        <v>67</v>
      </c>
      <c r="I55" s="1">
        <f>H55*0.6</f>
        <v>40.199999999999996</v>
      </c>
      <c r="J55" s="1">
        <v>77.8</v>
      </c>
      <c r="K55" s="1">
        <f>J55*0.4</f>
        <v>31.12</v>
      </c>
      <c r="L55" s="1">
        <f>I55+K55</f>
        <v>71.32</v>
      </c>
      <c r="M55" s="1">
        <v>4</v>
      </c>
      <c r="N55" s="1" t="s">
        <v>265</v>
      </c>
    </row>
    <row r="56" spans="1:14" ht="36">
      <c r="A56" s="1" t="s">
        <v>34</v>
      </c>
      <c r="B56" s="1" t="s">
        <v>55</v>
      </c>
      <c r="C56" s="1" t="s">
        <v>61</v>
      </c>
      <c r="D56" s="1" t="s">
        <v>79</v>
      </c>
      <c r="E56" s="1">
        <v>36.5</v>
      </c>
      <c r="F56" s="1">
        <v>28.75</v>
      </c>
      <c r="G56" s="1">
        <v>0</v>
      </c>
      <c r="H56" s="1">
        <v>65.25</v>
      </c>
      <c r="I56" s="1">
        <f>H56*0.6</f>
        <v>39.15</v>
      </c>
      <c r="J56" s="1">
        <v>78.6</v>
      </c>
      <c r="K56" s="1">
        <f>J56*0.4</f>
        <v>31.439999999999998</v>
      </c>
      <c r="L56" s="1">
        <f>I56+K56</f>
        <v>70.59</v>
      </c>
      <c r="M56" s="1">
        <v>5</v>
      </c>
      <c r="N56" s="1" t="s">
        <v>265</v>
      </c>
    </row>
    <row r="57" spans="1:14" ht="36">
      <c r="A57" s="1" t="s">
        <v>35</v>
      </c>
      <c r="B57" s="1" t="s">
        <v>55</v>
      </c>
      <c r="C57" s="1" t="s">
        <v>61</v>
      </c>
      <c r="D57" s="1" t="s">
        <v>80</v>
      </c>
      <c r="E57" s="1">
        <v>34.5</v>
      </c>
      <c r="F57" s="1">
        <v>30.5</v>
      </c>
      <c r="G57" s="1">
        <v>0</v>
      </c>
      <c r="H57" s="1">
        <v>65</v>
      </c>
      <c r="I57" s="1">
        <f>H57*0.6</f>
        <v>39</v>
      </c>
      <c r="J57" s="1">
        <v>78.8</v>
      </c>
      <c r="K57" s="1">
        <f>J57*0.4</f>
        <v>31.52</v>
      </c>
      <c r="L57" s="1">
        <f>I57+K57</f>
        <v>70.52</v>
      </c>
      <c r="M57" s="1">
        <v>6</v>
      </c>
      <c r="N57" s="1" t="s">
        <v>265</v>
      </c>
    </row>
    <row r="58" spans="1:14" ht="36">
      <c r="A58" s="1" t="s">
        <v>39</v>
      </c>
      <c r="B58" s="1" t="s">
        <v>55</v>
      </c>
      <c r="C58" s="1" t="s">
        <v>61</v>
      </c>
      <c r="D58" s="1" t="s">
        <v>84</v>
      </c>
      <c r="E58" s="1">
        <v>34</v>
      </c>
      <c r="F58" s="1">
        <v>29.25</v>
      </c>
      <c r="G58" s="1">
        <v>0</v>
      </c>
      <c r="H58" s="1">
        <v>63.25</v>
      </c>
      <c r="I58" s="1">
        <f>H58*0.6</f>
        <v>37.949999999999996</v>
      </c>
      <c r="J58" s="1">
        <v>81.4</v>
      </c>
      <c r="K58" s="1">
        <f>J58*0.4</f>
        <v>32.56</v>
      </c>
      <c r="L58" s="1">
        <f>I58+K58</f>
        <v>70.50999999999999</v>
      </c>
      <c r="M58" s="1">
        <v>7</v>
      </c>
      <c r="N58" s="1" t="s">
        <v>265</v>
      </c>
    </row>
    <row r="59" spans="1:14" ht="36">
      <c r="A59" s="1" t="s">
        <v>38</v>
      </c>
      <c r="B59" s="1" t="s">
        <v>55</v>
      </c>
      <c r="C59" s="1" t="s">
        <v>61</v>
      </c>
      <c r="D59" s="1" t="s">
        <v>83</v>
      </c>
      <c r="E59" s="1">
        <v>36</v>
      </c>
      <c r="F59" s="1">
        <v>27.5</v>
      </c>
      <c r="G59" s="1">
        <v>0</v>
      </c>
      <c r="H59" s="1">
        <v>63.5</v>
      </c>
      <c r="I59" s="1">
        <f>H59*0.6</f>
        <v>38.1</v>
      </c>
      <c r="J59" s="1">
        <v>80.8</v>
      </c>
      <c r="K59" s="1">
        <f>J59*0.4</f>
        <v>32.32</v>
      </c>
      <c r="L59" s="1">
        <f>I59+K59</f>
        <v>70.42</v>
      </c>
      <c r="M59" s="1">
        <v>8</v>
      </c>
      <c r="N59" s="1"/>
    </row>
    <row r="60" spans="1:14" ht="36">
      <c r="A60" s="1" t="s">
        <v>37</v>
      </c>
      <c r="B60" s="1" t="s">
        <v>55</v>
      </c>
      <c r="C60" s="1" t="s">
        <v>61</v>
      </c>
      <c r="D60" s="1" t="s">
        <v>82</v>
      </c>
      <c r="E60" s="1">
        <v>37.5</v>
      </c>
      <c r="F60" s="1">
        <v>26.5</v>
      </c>
      <c r="G60" s="1">
        <v>0</v>
      </c>
      <c r="H60" s="1">
        <v>64</v>
      </c>
      <c r="I60" s="1">
        <f>H60*0.6</f>
        <v>38.4</v>
      </c>
      <c r="J60" s="1">
        <v>79.4</v>
      </c>
      <c r="K60" s="1">
        <f>J60*0.4</f>
        <v>31.760000000000005</v>
      </c>
      <c r="L60" s="1">
        <f>I60+K60</f>
        <v>70.16</v>
      </c>
      <c r="M60" s="1">
        <v>9</v>
      </c>
      <c r="N60" s="1"/>
    </row>
    <row r="61" spans="1:14" ht="36">
      <c r="A61" s="1" t="s">
        <v>45</v>
      </c>
      <c r="B61" s="1" t="s">
        <v>55</v>
      </c>
      <c r="C61" s="1" t="s">
        <v>61</v>
      </c>
      <c r="D61" s="1" t="s">
        <v>91</v>
      </c>
      <c r="E61" s="1">
        <v>29</v>
      </c>
      <c r="F61" s="1">
        <v>29.75</v>
      </c>
      <c r="G61" s="1">
        <v>0</v>
      </c>
      <c r="H61" s="1">
        <v>58.75</v>
      </c>
      <c r="I61" s="1">
        <f>H61*0.6</f>
        <v>35.25</v>
      </c>
      <c r="J61" s="1">
        <v>84</v>
      </c>
      <c r="K61" s="1">
        <f>J61*0.4</f>
        <v>33.6</v>
      </c>
      <c r="L61" s="1">
        <f>I61+K61</f>
        <v>68.85</v>
      </c>
      <c r="M61" s="1">
        <v>10</v>
      </c>
      <c r="N61" s="1"/>
    </row>
    <row r="62" spans="1:14" ht="36">
      <c r="A62" s="1" t="s">
        <v>44</v>
      </c>
      <c r="B62" s="1" t="s">
        <v>55</v>
      </c>
      <c r="C62" s="1" t="s">
        <v>61</v>
      </c>
      <c r="D62" s="1" t="s">
        <v>90</v>
      </c>
      <c r="E62" s="1">
        <v>30.5</v>
      </c>
      <c r="F62" s="1">
        <v>24.75</v>
      </c>
      <c r="G62" s="1">
        <v>4</v>
      </c>
      <c r="H62" s="1">
        <v>59.25</v>
      </c>
      <c r="I62" s="1">
        <f>H62*0.6</f>
        <v>35.55</v>
      </c>
      <c r="J62" s="1">
        <v>81.4</v>
      </c>
      <c r="K62" s="1">
        <f>J62*0.4</f>
        <v>32.56</v>
      </c>
      <c r="L62" s="1">
        <f>I62+K62</f>
        <v>68.11</v>
      </c>
      <c r="M62" s="1">
        <v>11</v>
      </c>
      <c r="N62" s="1"/>
    </row>
    <row r="63" spans="1:14" ht="36">
      <c r="A63" s="1" t="s">
        <v>41</v>
      </c>
      <c r="B63" s="1" t="s">
        <v>55</v>
      </c>
      <c r="C63" s="1" t="s">
        <v>61</v>
      </c>
      <c r="D63" s="1" t="s">
        <v>86</v>
      </c>
      <c r="E63" s="1">
        <v>37</v>
      </c>
      <c r="F63" s="1">
        <v>24.75</v>
      </c>
      <c r="G63" s="1">
        <v>0</v>
      </c>
      <c r="H63" s="1">
        <v>61.75</v>
      </c>
      <c r="I63" s="1">
        <f>H63*0.6</f>
        <v>37.05</v>
      </c>
      <c r="J63" s="1">
        <v>77</v>
      </c>
      <c r="K63" s="1">
        <f>J63*0.4</f>
        <v>30.8</v>
      </c>
      <c r="L63" s="1">
        <f>I63+K63</f>
        <v>67.85</v>
      </c>
      <c r="M63" s="1">
        <v>12</v>
      </c>
      <c r="N63" s="1"/>
    </row>
    <row r="64" spans="1:14" ht="36">
      <c r="A64" s="1" t="s">
        <v>264</v>
      </c>
      <c r="B64" s="1" t="s">
        <v>55</v>
      </c>
      <c r="C64" s="1" t="s">
        <v>61</v>
      </c>
      <c r="D64" s="1" t="s">
        <v>88</v>
      </c>
      <c r="E64" s="1">
        <v>32.5</v>
      </c>
      <c r="F64" s="1">
        <v>28</v>
      </c>
      <c r="G64" s="1">
        <v>0</v>
      </c>
      <c r="H64" s="1">
        <v>60.5</v>
      </c>
      <c r="I64" s="1">
        <f>H64*0.6</f>
        <v>36.3</v>
      </c>
      <c r="J64" s="1">
        <v>77.2</v>
      </c>
      <c r="K64" s="1">
        <f>J64*0.4</f>
        <v>30.880000000000003</v>
      </c>
      <c r="L64" s="1">
        <f>I64+K64</f>
        <v>67.18</v>
      </c>
      <c r="M64" s="1">
        <v>13</v>
      </c>
      <c r="N64" s="1"/>
    </row>
    <row r="65" spans="1:14" ht="36">
      <c r="A65" s="1" t="s">
        <v>42</v>
      </c>
      <c r="B65" s="1" t="s">
        <v>55</v>
      </c>
      <c r="C65" s="1" t="s">
        <v>61</v>
      </c>
      <c r="D65" s="1" t="s">
        <v>87</v>
      </c>
      <c r="E65" s="1">
        <v>34</v>
      </c>
      <c r="F65" s="1">
        <v>27</v>
      </c>
      <c r="G65" s="1">
        <v>0</v>
      </c>
      <c r="H65" s="1">
        <v>61</v>
      </c>
      <c r="I65" s="1">
        <f>H65*0.6</f>
        <v>36.6</v>
      </c>
      <c r="J65" s="1">
        <v>75.2</v>
      </c>
      <c r="K65" s="1">
        <f>J65*0.4</f>
        <v>30.080000000000002</v>
      </c>
      <c r="L65" s="1">
        <f>I65+K65</f>
        <v>66.68</v>
      </c>
      <c r="M65" s="1">
        <v>14</v>
      </c>
      <c r="N65" s="1"/>
    </row>
    <row r="66" spans="1:14" ht="36">
      <c r="A66" s="1" t="s">
        <v>36</v>
      </c>
      <c r="B66" s="1" t="s">
        <v>55</v>
      </c>
      <c r="C66" s="1" t="s">
        <v>61</v>
      </c>
      <c r="D66" s="1" t="s">
        <v>81</v>
      </c>
      <c r="E66" s="1">
        <v>31.5</v>
      </c>
      <c r="F66" s="1">
        <v>32.5</v>
      </c>
      <c r="G66" s="1">
        <v>0</v>
      </c>
      <c r="H66" s="1">
        <v>64</v>
      </c>
      <c r="I66" s="1">
        <f>H66*0.6</f>
        <v>38.4</v>
      </c>
      <c r="J66" s="1">
        <v>70</v>
      </c>
      <c r="K66" s="1">
        <f>J66*0.4</f>
        <v>28</v>
      </c>
      <c r="L66" s="1">
        <f>I66+K66</f>
        <v>66.4</v>
      </c>
      <c r="M66" s="1">
        <v>15</v>
      </c>
      <c r="N66" s="1"/>
    </row>
    <row r="67" spans="1:14" ht="36">
      <c r="A67" s="3" t="s">
        <v>50</v>
      </c>
      <c r="B67" s="1" t="s">
        <v>55</v>
      </c>
      <c r="C67" s="1" t="s">
        <v>61</v>
      </c>
      <c r="D67" s="6" t="s">
        <v>96</v>
      </c>
      <c r="E67" s="6">
        <v>29.5</v>
      </c>
      <c r="F67" s="6">
        <v>26.5</v>
      </c>
      <c r="G67" s="1">
        <v>0</v>
      </c>
      <c r="H67" s="6">
        <v>56</v>
      </c>
      <c r="I67" s="1">
        <f>0.6*H67</f>
        <v>33.6</v>
      </c>
      <c r="J67" s="1">
        <v>81.8</v>
      </c>
      <c r="K67" s="1">
        <f>J67*0.4</f>
        <v>32.72</v>
      </c>
      <c r="L67" s="1">
        <f>I67+K67</f>
        <v>66.32</v>
      </c>
      <c r="M67" s="1">
        <v>16</v>
      </c>
      <c r="N67" s="1"/>
    </row>
    <row r="68" spans="1:14" ht="36">
      <c r="A68" s="3" t="s">
        <v>48</v>
      </c>
      <c r="B68" s="1" t="s">
        <v>55</v>
      </c>
      <c r="C68" s="1" t="s">
        <v>61</v>
      </c>
      <c r="D68" s="6" t="s">
        <v>94</v>
      </c>
      <c r="E68" s="6">
        <v>31.5</v>
      </c>
      <c r="F68" s="6">
        <v>25.25</v>
      </c>
      <c r="G68" s="1">
        <v>0</v>
      </c>
      <c r="H68" s="6">
        <v>56.75</v>
      </c>
      <c r="I68" s="1">
        <f>0.6*H68</f>
        <v>34.05</v>
      </c>
      <c r="J68" s="1">
        <v>79.2</v>
      </c>
      <c r="K68" s="1">
        <f>J68*0.4</f>
        <v>31.680000000000003</v>
      </c>
      <c r="L68" s="1">
        <f>I68+K68</f>
        <v>65.73</v>
      </c>
      <c r="M68" s="1">
        <v>17</v>
      </c>
      <c r="N68" s="1"/>
    </row>
    <row r="69" spans="1:14" ht="36">
      <c r="A69" s="3" t="s">
        <v>47</v>
      </c>
      <c r="B69" s="1" t="s">
        <v>55</v>
      </c>
      <c r="C69" s="1" t="s">
        <v>61</v>
      </c>
      <c r="D69" s="6" t="s">
        <v>93</v>
      </c>
      <c r="E69" s="6">
        <v>34</v>
      </c>
      <c r="F69" s="6">
        <v>23.75</v>
      </c>
      <c r="G69" s="1">
        <v>0</v>
      </c>
      <c r="H69" s="6">
        <v>57.75</v>
      </c>
      <c r="I69" s="1">
        <f>0.6*H69</f>
        <v>34.65</v>
      </c>
      <c r="J69" s="1">
        <v>77.6</v>
      </c>
      <c r="K69" s="1">
        <f>J69*0.4</f>
        <v>31.04</v>
      </c>
      <c r="L69" s="1">
        <f>I69+K69</f>
        <v>65.69</v>
      </c>
      <c r="M69" s="1">
        <v>18</v>
      </c>
      <c r="N69" s="1"/>
    </row>
    <row r="70" spans="1:14" ht="36">
      <c r="A70" s="1" t="s">
        <v>43</v>
      </c>
      <c r="B70" s="1" t="s">
        <v>55</v>
      </c>
      <c r="C70" s="1" t="s">
        <v>61</v>
      </c>
      <c r="D70" s="1" t="s">
        <v>89</v>
      </c>
      <c r="E70" s="1">
        <v>32</v>
      </c>
      <c r="F70" s="1">
        <v>27.75</v>
      </c>
      <c r="G70" s="1">
        <v>0</v>
      </c>
      <c r="H70" s="1">
        <v>59.75</v>
      </c>
      <c r="I70" s="1">
        <f>H70*0.6</f>
        <v>35.85</v>
      </c>
      <c r="J70" s="1">
        <v>73.8</v>
      </c>
      <c r="K70" s="1">
        <f>J70*0.4</f>
        <v>29.52</v>
      </c>
      <c r="L70" s="1">
        <f>I70+K70</f>
        <v>65.37</v>
      </c>
      <c r="M70" s="1">
        <v>19</v>
      </c>
      <c r="N70" s="1"/>
    </row>
    <row r="71" spans="1:14" ht="36">
      <c r="A71" s="3" t="s">
        <v>46</v>
      </c>
      <c r="B71" s="1" t="s">
        <v>55</v>
      </c>
      <c r="C71" s="1" t="s">
        <v>61</v>
      </c>
      <c r="D71" s="6" t="s">
        <v>92</v>
      </c>
      <c r="E71" s="6">
        <v>28.5</v>
      </c>
      <c r="F71" s="6">
        <v>29.5</v>
      </c>
      <c r="G71" s="1">
        <v>0</v>
      </c>
      <c r="H71" s="6">
        <v>58</v>
      </c>
      <c r="I71" s="1">
        <f>0.6*H71</f>
        <v>34.8</v>
      </c>
      <c r="J71" s="1">
        <v>72.2</v>
      </c>
      <c r="K71" s="1">
        <f>J71*0.4</f>
        <v>28.880000000000003</v>
      </c>
      <c r="L71" s="1">
        <f>I71+K71</f>
        <v>63.68</v>
      </c>
      <c r="M71" s="1">
        <v>20</v>
      </c>
      <c r="N71" s="1"/>
    </row>
    <row r="72" spans="1:14" ht="36">
      <c r="A72" s="3" t="s">
        <v>49</v>
      </c>
      <c r="B72" s="1" t="s">
        <v>55</v>
      </c>
      <c r="C72" s="1" t="s">
        <v>61</v>
      </c>
      <c r="D72" s="6" t="s">
        <v>95</v>
      </c>
      <c r="E72" s="6">
        <v>29.5</v>
      </c>
      <c r="F72" s="6">
        <v>26.5</v>
      </c>
      <c r="G72" s="1">
        <v>0</v>
      </c>
      <c r="H72" s="6">
        <v>56</v>
      </c>
      <c r="I72" s="1">
        <f>0.6*H72</f>
        <v>33.6</v>
      </c>
      <c r="J72" s="1">
        <v>75</v>
      </c>
      <c r="K72" s="1">
        <f>J72*0.4</f>
        <v>30</v>
      </c>
      <c r="L72" s="1">
        <f>I72+K72</f>
        <v>63.6</v>
      </c>
      <c r="M72" s="1">
        <v>21</v>
      </c>
      <c r="N72" s="1"/>
    </row>
    <row r="73" spans="1:14" ht="36">
      <c r="A73" s="1" t="s">
        <v>113</v>
      </c>
      <c r="B73" s="1" t="s">
        <v>137</v>
      </c>
      <c r="C73" s="1" t="s">
        <v>142</v>
      </c>
      <c r="D73" s="1" t="s">
        <v>159</v>
      </c>
      <c r="E73" s="1">
        <v>36.5</v>
      </c>
      <c r="F73" s="1">
        <v>30.75</v>
      </c>
      <c r="G73" s="1">
        <v>9</v>
      </c>
      <c r="H73" s="1">
        <v>76.25</v>
      </c>
      <c r="I73" s="1">
        <f>H73*0.6</f>
        <v>45.75</v>
      </c>
      <c r="J73" s="1">
        <v>81.6</v>
      </c>
      <c r="K73" s="1">
        <f>J73*0.4</f>
        <v>32.64</v>
      </c>
      <c r="L73" s="1">
        <f>I73+K73</f>
        <v>78.39</v>
      </c>
      <c r="M73" s="1">
        <v>1</v>
      </c>
      <c r="N73" s="1" t="s">
        <v>265</v>
      </c>
    </row>
    <row r="74" spans="1:14" ht="36">
      <c r="A74" s="1" t="s">
        <v>119</v>
      </c>
      <c r="B74" s="1" t="s">
        <v>137</v>
      </c>
      <c r="C74" s="1" t="s">
        <v>142</v>
      </c>
      <c r="D74" s="1" t="s">
        <v>165</v>
      </c>
      <c r="E74" s="1">
        <v>35.5</v>
      </c>
      <c r="F74" s="1">
        <v>28</v>
      </c>
      <c r="G74" s="1">
        <v>9</v>
      </c>
      <c r="H74" s="1">
        <v>72.5</v>
      </c>
      <c r="I74" s="1">
        <f>H74*0.6</f>
        <v>43.5</v>
      </c>
      <c r="J74" s="1">
        <v>86.8</v>
      </c>
      <c r="K74" s="1">
        <f>J74*0.4</f>
        <v>34.72</v>
      </c>
      <c r="L74" s="1">
        <f>I74+K74</f>
        <v>78.22</v>
      </c>
      <c r="M74" s="1">
        <v>2</v>
      </c>
      <c r="N74" s="1" t="s">
        <v>265</v>
      </c>
    </row>
    <row r="75" spans="1:14" ht="36">
      <c r="A75" s="1" t="s">
        <v>116</v>
      </c>
      <c r="B75" s="1" t="s">
        <v>137</v>
      </c>
      <c r="C75" s="1" t="s">
        <v>142</v>
      </c>
      <c r="D75" s="1" t="s">
        <v>162</v>
      </c>
      <c r="E75" s="1">
        <v>41</v>
      </c>
      <c r="F75" s="1">
        <v>32</v>
      </c>
      <c r="G75" s="1">
        <v>0</v>
      </c>
      <c r="H75" s="1">
        <v>73</v>
      </c>
      <c r="I75" s="1">
        <f>H75*0.6</f>
        <v>43.8</v>
      </c>
      <c r="J75" s="1">
        <v>81.2</v>
      </c>
      <c r="K75" s="1">
        <f>J75*0.4</f>
        <v>32.480000000000004</v>
      </c>
      <c r="L75" s="1">
        <f>I75+K75</f>
        <v>76.28</v>
      </c>
      <c r="M75" s="1">
        <v>3</v>
      </c>
      <c r="N75" s="1" t="s">
        <v>265</v>
      </c>
    </row>
    <row r="76" spans="1:14" ht="36">
      <c r="A76" s="1" t="s">
        <v>114</v>
      </c>
      <c r="B76" s="1" t="s">
        <v>137</v>
      </c>
      <c r="C76" s="1" t="s">
        <v>142</v>
      </c>
      <c r="D76" s="1" t="s">
        <v>160</v>
      </c>
      <c r="E76" s="1">
        <v>41.5</v>
      </c>
      <c r="F76" s="1">
        <v>32</v>
      </c>
      <c r="G76" s="1">
        <v>0</v>
      </c>
      <c r="H76" s="1">
        <v>73.5</v>
      </c>
      <c r="I76" s="1">
        <f>H76*0.6</f>
        <v>44.1</v>
      </c>
      <c r="J76" s="1">
        <v>77.8</v>
      </c>
      <c r="K76" s="1">
        <f>J76*0.4</f>
        <v>31.12</v>
      </c>
      <c r="L76" s="1">
        <f>I76+K76</f>
        <v>75.22</v>
      </c>
      <c r="M76" s="1">
        <v>4</v>
      </c>
      <c r="N76" s="1" t="s">
        <v>265</v>
      </c>
    </row>
    <row r="77" spans="1:14" ht="36">
      <c r="A77" s="1" t="s">
        <v>117</v>
      </c>
      <c r="B77" s="1" t="s">
        <v>137</v>
      </c>
      <c r="C77" s="1" t="s">
        <v>142</v>
      </c>
      <c r="D77" s="1" t="s">
        <v>163</v>
      </c>
      <c r="E77" s="1">
        <v>36.5</v>
      </c>
      <c r="F77" s="1">
        <v>28.5</v>
      </c>
      <c r="G77" s="1">
        <v>8</v>
      </c>
      <c r="H77" s="1">
        <v>73</v>
      </c>
      <c r="I77" s="1">
        <f>H77*0.6</f>
        <v>43.8</v>
      </c>
      <c r="J77" s="1">
        <v>77.8</v>
      </c>
      <c r="K77" s="1">
        <f>J77*0.4</f>
        <v>31.12</v>
      </c>
      <c r="L77" s="1">
        <f>I77+K77</f>
        <v>74.92</v>
      </c>
      <c r="M77" s="1">
        <v>5</v>
      </c>
      <c r="N77" s="1" t="s">
        <v>265</v>
      </c>
    </row>
    <row r="78" spans="1:14" ht="36">
      <c r="A78" s="1" t="s">
        <v>118</v>
      </c>
      <c r="B78" s="1" t="s">
        <v>137</v>
      </c>
      <c r="C78" s="1" t="s">
        <v>142</v>
      </c>
      <c r="D78" s="1" t="s">
        <v>164</v>
      </c>
      <c r="E78" s="1">
        <v>32.5</v>
      </c>
      <c r="F78" s="1">
        <v>33.25</v>
      </c>
      <c r="G78" s="1">
        <v>7</v>
      </c>
      <c r="H78" s="1">
        <v>72.75</v>
      </c>
      <c r="I78" s="1">
        <f>H78*0.6</f>
        <v>43.65</v>
      </c>
      <c r="J78" s="1">
        <v>77.8</v>
      </c>
      <c r="K78" s="1">
        <f>J78*0.4</f>
        <v>31.12</v>
      </c>
      <c r="L78" s="1">
        <f>I78+K78</f>
        <v>74.77</v>
      </c>
      <c r="M78" s="1">
        <v>6</v>
      </c>
      <c r="N78" s="1" t="s">
        <v>265</v>
      </c>
    </row>
    <row r="79" spans="1:14" ht="36">
      <c r="A79" s="1" t="s">
        <v>120</v>
      </c>
      <c r="B79" s="1" t="s">
        <v>137</v>
      </c>
      <c r="C79" s="1" t="s">
        <v>142</v>
      </c>
      <c r="D79" s="1" t="s">
        <v>166</v>
      </c>
      <c r="E79" s="1">
        <v>37.5</v>
      </c>
      <c r="F79" s="1">
        <v>33.75</v>
      </c>
      <c r="G79" s="1">
        <v>0</v>
      </c>
      <c r="H79" s="1">
        <v>71.25</v>
      </c>
      <c r="I79" s="1">
        <f>H79*0.6</f>
        <v>42.75</v>
      </c>
      <c r="J79" s="1">
        <v>80</v>
      </c>
      <c r="K79" s="1">
        <f>J79*0.4</f>
        <v>32</v>
      </c>
      <c r="L79" s="1">
        <f>I79+K79</f>
        <v>74.75</v>
      </c>
      <c r="M79" s="1">
        <v>7</v>
      </c>
      <c r="N79" s="1" t="s">
        <v>265</v>
      </c>
    </row>
    <row r="80" spans="1:14" ht="36">
      <c r="A80" s="1" t="s">
        <v>115</v>
      </c>
      <c r="B80" s="1" t="s">
        <v>137</v>
      </c>
      <c r="C80" s="1" t="s">
        <v>142</v>
      </c>
      <c r="D80" s="1" t="s">
        <v>161</v>
      </c>
      <c r="E80" s="1">
        <v>45.5</v>
      </c>
      <c r="F80" s="1">
        <v>28</v>
      </c>
      <c r="G80" s="1">
        <v>0</v>
      </c>
      <c r="H80" s="1">
        <v>73.5</v>
      </c>
      <c r="I80" s="1">
        <f>H80*0.6</f>
        <v>44.1</v>
      </c>
      <c r="J80" s="1">
        <v>76.5</v>
      </c>
      <c r="K80" s="1">
        <f>J80*0.4</f>
        <v>30.6</v>
      </c>
      <c r="L80" s="1">
        <f>I80+K80</f>
        <v>74.7</v>
      </c>
      <c r="M80" s="1">
        <v>8</v>
      </c>
      <c r="N80" s="1"/>
    </row>
    <row r="81" spans="1:14" ht="36">
      <c r="A81" s="1" t="s">
        <v>126</v>
      </c>
      <c r="B81" s="1" t="s">
        <v>137</v>
      </c>
      <c r="C81" s="1" t="s">
        <v>142</v>
      </c>
      <c r="D81" s="1" t="s">
        <v>172</v>
      </c>
      <c r="E81" s="1">
        <v>36</v>
      </c>
      <c r="F81" s="1">
        <v>32.25</v>
      </c>
      <c r="G81" s="1">
        <v>0</v>
      </c>
      <c r="H81" s="1">
        <v>68.25</v>
      </c>
      <c r="I81" s="1">
        <f>H81*0.6</f>
        <v>40.949999999999996</v>
      </c>
      <c r="J81" s="1">
        <v>83.6</v>
      </c>
      <c r="K81" s="1">
        <f>J81*0.4</f>
        <v>33.44</v>
      </c>
      <c r="L81" s="1">
        <f>I81+K81</f>
        <v>74.38999999999999</v>
      </c>
      <c r="M81" s="1">
        <v>9</v>
      </c>
      <c r="N81" s="1"/>
    </row>
    <row r="82" spans="1:14" ht="36">
      <c r="A82" s="1" t="s">
        <v>121</v>
      </c>
      <c r="B82" s="1" t="s">
        <v>137</v>
      </c>
      <c r="C82" s="1" t="s">
        <v>142</v>
      </c>
      <c r="D82" s="1" t="s">
        <v>167</v>
      </c>
      <c r="E82" s="1">
        <v>40</v>
      </c>
      <c r="F82" s="1">
        <v>31</v>
      </c>
      <c r="G82" s="1">
        <v>0</v>
      </c>
      <c r="H82" s="1">
        <v>71</v>
      </c>
      <c r="I82" s="1">
        <f>H82*0.6</f>
        <v>42.6</v>
      </c>
      <c r="J82" s="1">
        <v>78.8</v>
      </c>
      <c r="K82" s="1">
        <f>J82*0.4</f>
        <v>31.52</v>
      </c>
      <c r="L82" s="1">
        <f>I82+K82</f>
        <v>74.12</v>
      </c>
      <c r="M82" s="1">
        <v>10</v>
      </c>
      <c r="N82" s="1"/>
    </row>
    <row r="83" spans="1:14" ht="36">
      <c r="A83" s="1" t="s">
        <v>122</v>
      </c>
      <c r="B83" s="1" t="s">
        <v>137</v>
      </c>
      <c r="C83" s="1" t="s">
        <v>142</v>
      </c>
      <c r="D83" s="1" t="s">
        <v>168</v>
      </c>
      <c r="E83" s="1">
        <v>31.5</v>
      </c>
      <c r="F83" s="1">
        <v>29.25</v>
      </c>
      <c r="G83" s="1">
        <v>9</v>
      </c>
      <c r="H83" s="1">
        <v>69.75</v>
      </c>
      <c r="I83" s="1">
        <f>H83*0.6</f>
        <v>41.85</v>
      </c>
      <c r="J83" s="1">
        <v>79.8</v>
      </c>
      <c r="K83" s="1">
        <f>J83*0.4</f>
        <v>31.92</v>
      </c>
      <c r="L83" s="1">
        <f>I83+K83</f>
        <v>73.77000000000001</v>
      </c>
      <c r="M83" s="1">
        <v>11</v>
      </c>
      <c r="N83" s="1"/>
    </row>
    <row r="84" spans="1:14" ht="36">
      <c r="A84" s="1" t="s">
        <v>127</v>
      </c>
      <c r="B84" s="1" t="s">
        <v>137</v>
      </c>
      <c r="C84" s="1" t="s">
        <v>142</v>
      </c>
      <c r="D84" s="1" t="s">
        <v>173</v>
      </c>
      <c r="E84" s="1">
        <v>31</v>
      </c>
      <c r="F84" s="1">
        <v>33</v>
      </c>
      <c r="G84" s="1">
        <v>4</v>
      </c>
      <c r="H84" s="1">
        <v>68</v>
      </c>
      <c r="I84" s="1">
        <f>H84*0.6</f>
        <v>40.8</v>
      </c>
      <c r="J84" s="1">
        <v>81.4</v>
      </c>
      <c r="K84" s="1">
        <f>J84*0.4</f>
        <v>32.56</v>
      </c>
      <c r="L84" s="1">
        <f>I84+K84</f>
        <v>73.36</v>
      </c>
      <c r="M84" s="1">
        <v>12</v>
      </c>
      <c r="N84" s="1"/>
    </row>
    <row r="85" spans="1:14" ht="36">
      <c r="A85" s="1" t="s">
        <v>130</v>
      </c>
      <c r="B85" s="1" t="s">
        <v>137</v>
      </c>
      <c r="C85" s="1" t="s">
        <v>142</v>
      </c>
      <c r="D85" s="1" t="s">
        <v>176</v>
      </c>
      <c r="E85" s="1">
        <v>37.5</v>
      </c>
      <c r="F85" s="1">
        <v>29.5</v>
      </c>
      <c r="G85" s="1">
        <v>0</v>
      </c>
      <c r="H85" s="1">
        <v>67</v>
      </c>
      <c r="I85" s="1">
        <f>H85*0.6</f>
        <v>40.199999999999996</v>
      </c>
      <c r="J85" s="1">
        <v>82.9</v>
      </c>
      <c r="K85" s="1">
        <f>J85*0.4</f>
        <v>33.160000000000004</v>
      </c>
      <c r="L85" s="1">
        <f>I85+K85</f>
        <v>73.36</v>
      </c>
      <c r="M85" s="1">
        <v>13</v>
      </c>
      <c r="N85" s="1"/>
    </row>
    <row r="86" spans="1:14" ht="36">
      <c r="A86" s="1" t="s">
        <v>124</v>
      </c>
      <c r="B86" s="1" t="s">
        <v>137</v>
      </c>
      <c r="C86" s="1" t="s">
        <v>142</v>
      </c>
      <c r="D86" s="1" t="s">
        <v>170</v>
      </c>
      <c r="E86" s="1">
        <v>37.5</v>
      </c>
      <c r="F86" s="1">
        <v>31</v>
      </c>
      <c r="G86" s="1">
        <v>0</v>
      </c>
      <c r="H86" s="1">
        <v>68.5</v>
      </c>
      <c r="I86" s="1">
        <f>H86*0.6</f>
        <v>41.1</v>
      </c>
      <c r="J86" s="1">
        <v>78.8</v>
      </c>
      <c r="K86" s="1">
        <f>J86*0.4</f>
        <v>31.52</v>
      </c>
      <c r="L86" s="1">
        <f>I86+K86</f>
        <v>72.62</v>
      </c>
      <c r="M86" s="1">
        <v>14</v>
      </c>
      <c r="N86" s="1"/>
    </row>
    <row r="87" spans="1:14" ht="36">
      <c r="A87" s="1" t="s">
        <v>129</v>
      </c>
      <c r="B87" s="1" t="s">
        <v>137</v>
      </c>
      <c r="C87" s="1" t="s">
        <v>142</v>
      </c>
      <c r="D87" s="1" t="s">
        <v>175</v>
      </c>
      <c r="E87" s="1">
        <v>38</v>
      </c>
      <c r="F87" s="1">
        <v>25</v>
      </c>
      <c r="G87" s="1">
        <v>4</v>
      </c>
      <c r="H87" s="1">
        <v>67</v>
      </c>
      <c r="I87" s="1">
        <f>H87*0.6</f>
        <v>40.199999999999996</v>
      </c>
      <c r="J87" s="1">
        <v>79.2</v>
      </c>
      <c r="K87" s="1">
        <f>J87*0.4</f>
        <v>31.680000000000003</v>
      </c>
      <c r="L87" s="1">
        <f>I87+K87</f>
        <v>71.88</v>
      </c>
      <c r="M87" s="1">
        <v>15</v>
      </c>
      <c r="N87" s="1"/>
    </row>
    <row r="88" spans="1:14" ht="36">
      <c r="A88" s="6" t="s">
        <v>131</v>
      </c>
      <c r="B88" s="1" t="s">
        <v>137</v>
      </c>
      <c r="C88" s="1" t="s">
        <v>142</v>
      </c>
      <c r="D88" s="6" t="s">
        <v>177</v>
      </c>
      <c r="E88" s="6">
        <v>35</v>
      </c>
      <c r="F88" s="6">
        <v>31.5</v>
      </c>
      <c r="G88" s="1">
        <v>0</v>
      </c>
      <c r="H88" s="6">
        <v>66.5</v>
      </c>
      <c r="I88" s="1">
        <v>39.9</v>
      </c>
      <c r="J88" s="1">
        <v>79.4</v>
      </c>
      <c r="K88" s="1">
        <f>J88*0.4</f>
        <v>31.760000000000005</v>
      </c>
      <c r="L88" s="1">
        <f>I88+K88</f>
        <v>71.66</v>
      </c>
      <c r="M88" s="1">
        <v>16</v>
      </c>
      <c r="N88" s="1"/>
    </row>
    <row r="89" spans="1:14" ht="36">
      <c r="A89" s="1" t="s">
        <v>128</v>
      </c>
      <c r="B89" s="1" t="s">
        <v>137</v>
      </c>
      <c r="C89" s="1" t="s">
        <v>142</v>
      </c>
      <c r="D89" s="1" t="s">
        <v>174</v>
      </c>
      <c r="E89" s="1">
        <v>38</v>
      </c>
      <c r="F89" s="1">
        <v>29.25</v>
      </c>
      <c r="G89" s="1">
        <v>0</v>
      </c>
      <c r="H89" s="1">
        <v>67.25</v>
      </c>
      <c r="I89" s="1">
        <f>H89*0.6</f>
        <v>40.35</v>
      </c>
      <c r="J89" s="1">
        <v>76.7</v>
      </c>
      <c r="K89" s="1">
        <f>J89*0.4</f>
        <v>30.680000000000003</v>
      </c>
      <c r="L89" s="1">
        <f>I89+K89</f>
        <v>71.03</v>
      </c>
      <c r="M89" s="1">
        <v>17</v>
      </c>
      <c r="N89" s="1"/>
    </row>
    <row r="90" spans="1:14" ht="36">
      <c r="A90" s="1" t="s">
        <v>125</v>
      </c>
      <c r="B90" s="1" t="s">
        <v>137</v>
      </c>
      <c r="C90" s="1" t="s">
        <v>142</v>
      </c>
      <c r="D90" s="1" t="s">
        <v>171</v>
      </c>
      <c r="E90" s="1">
        <v>37</v>
      </c>
      <c r="F90" s="1">
        <v>27.25</v>
      </c>
      <c r="G90" s="1">
        <v>4</v>
      </c>
      <c r="H90" s="1">
        <v>68.25</v>
      </c>
      <c r="I90" s="1">
        <f>H90*0.6</f>
        <v>40.949999999999996</v>
      </c>
      <c r="J90" s="1">
        <v>74</v>
      </c>
      <c r="K90" s="1">
        <f>J90*0.4</f>
        <v>29.6</v>
      </c>
      <c r="L90" s="1">
        <f>I90+K90</f>
        <v>70.55</v>
      </c>
      <c r="M90" s="1">
        <v>18</v>
      </c>
      <c r="N90" s="1"/>
    </row>
    <row r="91" spans="1:14" ht="36">
      <c r="A91" s="6" t="s">
        <v>132</v>
      </c>
      <c r="B91" s="1" t="s">
        <v>137</v>
      </c>
      <c r="C91" s="1" t="s">
        <v>142</v>
      </c>
      <c r="D91" s="6" t="s">
        <v>178</v>
      </c>
      <c r="E91" s="6">
        <v>37</v>
      </c>
      <c r="F91" s="6">
        <v>29.25</v>
      </c>
      <c r="G91" s="1">
        <v>0</v>
      </c>
      <c r="H91" s="6">
        <v>66.25</v>
      </c>
      <c r="I91" s="1">
        <v>39.75</v>
      </c>
      <c r="J91" s="1">
        <v>75.6</v>
      </c>
      <c r="K91" s="1">
        <f>J91*0.4</f>
        <v>30.24</v>
      </c>
      <c r="L91" s="1">
        <f>I91+K91</f>
        <v>69.99</v>
      </c>
      <c r="M91" s="1">
        <v>19</v>
      </c>
      <c r="N91" s="1"/>
    </row>
    <row r="92" spans="1:14" ht="36">
      <c r="A92" s="1" t="s">
        <v>123</v>
      </c>
      <c r="B92" s="1" t="s">
        <v>137</v>
      </c>
      <c r="C92" s="1" t="s">
        <v>142</v>
      </c>
      <c r="D92" s="1" t="s">
        <v>169</v>
      </c>
      <c r="E92" s="1">
        <v>37</v>
      </c>
      <c r="F92" s="1">
        <v>32.5</v>
      </c>
      <c r="G92" s="1">
        <v>0</v>
      </c>
      <c r="H92" s="1">
        <v>69.5</v>
      </c>
      <c r="I92" s="1">
        <f>H92*0.6</f>
        <v>41.699999999999996</v>
      </c>
      <c r="J92" s="1">
        <v>0</v>
      </c>
      <c r="K92" s="1">
        <f>J92*0.4</f>
        <v>0</v>
      </c>
      <c r="L92" s="1">
        <f>I92+K92</f>
        <v>41.699999999999996</v>
      </c>
      <c r="M92" s="1">
        <v>20</v>
      </c>
      <c r="N92" s="1" t="s">
        <v>263</v>
      </c>
    </row>
    <row r="93" spans="1:14" ht="36">
      <c r="A93" s="1" t="s">
        <v>198</v>
      </c>
      <c r="B93" s="1" t="s">
        <v>219</v>
      </c>
      <c r="C93" s="1" t="s">
        <v>225</v>
      </c>
      <c r="D93" s="1" t="s">
        <v>244</v>
      </c>
      <c r="E93" s="1">
        <v>39</v>
      </c>
      <c r="F93" s="1">
        <v>35</v>
      </c>
      <c r="G93" s="1">
        <v>0</v>
      </c>
      <c r="H93" s="1">
        <v>74</v>
      </c>
      <c r="I93" s="1">
        <f>H93*0.6</f>
        <v>44.4</v>
      </c>
      <c r="J93" s="1">
        <v>82.4</v>
      </c>
      <c r="K93" s="1">
        <f>J93*0.4</f>
        <v>32.96</v>
      </c>
      <c r="L93" s="1">
        <f>I93+K93</f>
        <v>77.36</v>
      </c>
      <c r="M93" s="8">
        <v>1</v>
      </c>
      <c r="N93" s="1" t="s">
        <v>265</v>
      </c>
    </row>
    <row r="94" spans="1:14" ht="36">
      <c r="A94" s="1" t="s">
        <v>201</v>
      </c>
      <c r="B94" s="1" t="s">
        <v>219</v>
      </c>
      <c r="C94" s="1" t="s">
        <v>225</v>
      </c>
      <c r="D94" s="1" t="s">
        <v>247</v>
      </c>
      <c r="E94" s="1">
        <v>38</v>
      </c>
      <c r="F94" s="1">
        <v>32</v>
      </c>
      <c r="G94" s="1">
        <v>0</v>
      </c>
      <c r="H94" s="1">
        <v>70</v>
      </c>
      <c r="I94" s="1">
        <f>H94*0.6</f>
        <v>42</v>
      </c>
      <c r="J94" s="1">
        <v>83.4</v>
      </c>
      <c r="K94" s="1">
        <f>J94*0.4</f>
        <v>33.36000000000001</v>
      </c>
      <c r="L94" s="1">
        <f>I94+K94</f>
        <v>75.36000000000001</v>
      </c>
      <c r="M94" s="8">
        <v>2</v>
      </c>
      <c r="N94" s="1" t="s">
        <v>265</v>
      </c>
    </row>
    <row r="95" spans="1:14" ht="36">
      <c r="A95" s="1" t="s">
        <v>199</v>
      </c>
      <c r="B95" s="1" t="s">
        <v>219</v>
      </c>
      <c r="C95" s="1" t="s">
        <v>225</v>
      </c>
      <c r="D95" s="1" t="s">
        <v>245</v>
      </c>
      <c r="E95" s="1">
        <v>33.5</v>
      </c>
      <c r="F95" s="1">
        <v>31.5</v>
      </c>
      <c r="G95" s="1">
        <v>9</v>
      </c>
      <c r="H95" s="1">
        <v>74</v>
      </c>
      <c r="I95" s="1">
        <f>H95*0.6</f>
        <v>44.4</v>
      </c>
      <c r="J95" s="1">
        <v>77.2</v>
      </c>
      <c r="K95" s="1">
        <f>J95*0.4</f>
        <v>30.880000000000003</v>
      </c>
      <c r="L95" s="1">
        <f>I95+K95</f>
        <v>75.28</v>
      </c>
      <c r="M95" s="8">
        <v>3</v>
      </c>
      <c r="N95" s="1" t="s">
        <v>265</v>
      </c>
    </row>
    <row r="96" spans="1:14" ht="36">
      <c r="A96" s="1" t="s">
        <v>200</v>
      </c>
      <c r="B96" s="1" t="s">
        <v>219</v>
      </c>
      <c r="C96" s="1" t="s">
        <v>225</v>
      </c>
      <c r="D96" s="1" t="s">
        <v>246</v>
      </c>
      <c r="E96" s="1">
        <v>37</v>
      </c>
      <c r="F96" s="1">
        <v>29.25</v>
      </c>
      <c r="G96" s="1">
        <v>4</v>
      </c>
      <c r="H96" s="1">
        <v>70.25</v>
      </c>
      <c r="I96" s="1">
        <f>H96*0.6</f>
        <v>42.15</v>
      </c>
      <c r="J96" s="1">
        <v>82.4</v>
      </c>
      <c r="K96" s="1">
        <f>J96*0.4</f>
        <v>32.96</v>
      </c>
      <c r="L96" s="1">
        <f>I96+K96</f>
        <v>75.11</v>
      </c>
      <c r="M96" s="8">
        <v>4</v>
      </c>
      <c r="N96" s="1" t="s">
        <v>265</v>
      </c>
    </row>
    <row r="97" spans="1:14" ht="36">
      <c r="A97" s="1" t="s">
        <v>206</v>
      </c>
      <c r="B97" s="1" t="s">
        <v>219</v>
      </c>
      <c r="C97" s="1" t="s">
        <v>225</v>
      </c>
      <c r="D97" s="1" t="s">
        <v>252</v>
      </c>
      <c r="E97" s="1">
        <v>35</v>
      </c>
      <c r="F97" s="1">
        <v>32.5</v>
      </c>
      <c r="G97" s="1">
        <v>0</v>
      </c>
      <c r="H97" s="1">
        <v>67.5</v>
      </c>
      <c r="I97" s="1">
        <f>H97*0.6</f>
        <v>40.5</v>
      </c>
      <c r="J97" s="1">
        <v>84.4</v>
      </c>
      <c r="K97" s="1">
        <f>J97*0.4</f>
        <v>33.760000000000005</v>
      </c>
      <c r="L97" s="1">
        <f>I97+K97</f>
        <v>74.26</v>
      </c>
      <c r="M97" s="8">
        <v>5</v>
      </c>
      <c r="N97" s="1" t="s">
        <v>265</v>
      </c>
    </row>
    <row r="98" spans="1:14" ht="36">
      <c r="A98" s="1" t="s">
        <v>197</v>
      </c>
      <c r="B98" s="1" t="s">
        <v>219</v>
      </c>
      <c r="C98" s="1" t="s">
        <v>225</v>
      </c>
      <c r="D98" s="1" t="s">
        <v>243</v>
      </c>
      <c r="E98" s="1">
        <v>44.5</v>
      </c>
      <c r="F98" s="1">
        <v>33.5</v>
      </c>
      <c r="G98" s="1">
        <v>0</v>
      </c>
      <c r="H98" s="1">
        <v>78</v>
      </c>
      <c r="I98" s="1">
        <f>H98*0.6</f>
        <v>46.8</v>
      </c>
      <c r="J98" s="1">
        <v>68.2</v>
      </c>
      <c r="K98" s="1">
        <f>J98*0.4</f>
        <v>27.28</v>
      </c>
      <c r="L98" s="1">
        <f>I98+K98</f>
        <v>74.08</v>
      </c>
      <c r="M98" s="8">
        <v>6</v>
      </c>
      <c r="N98" s="1" t="s">
        <v>265</v>
      </c>
    </row>
    <row r="99" spans="1:14" ht="36">
      <c r="A99" s="1" t="s">
        <v>202</v>
      </c>
      <c r="B99" s="1" t="s">
        <v>219</v>
      </c>
      <c r="C99" s="1" t="s">
        <v>225</v>
      </c>
      <c r="D99" s="1" t="s">
        <v>248</v>
      </c>
      <c r="E99" s="1">
        <v>34.5</v>
      </c>
      <c r="F99" s="1">
        <v>31</v>
      </c>
      <c r="G99" s="1">
        <v>4</v>
      </c>
      <c r="H99" s="1">
        <v>69.5</v>
      </c>
      <c r="I99" s="1">
        <f>H99*0.6</f>
        <v>41.699999999999996</v>
      </c>
      <c r="J99" s="1">
        <v>79.2</v>
      </c>
      <c r="K99" s="1">
        <f>J99*0.4</f>
        <v>31.680000000000003</v>
      </c>
      <c r="L99" s="1">
        <f>I99+K99</f>
        <v>73.38</v>
      </c>
      <c r="M99" s="8">
        <v>7</v>
      </c>
      <c r="N99" s="1"/>
    </row>
    <row r="100" spans="1:14" ht="36">
      <c r="A100" s="1" t="s">
        <v>204</v>
      </c>
      <c r="B100" s="1" t="s">
        <v>219</v>
      </c>
      <c r="C100" s="1" t="s">
        <v>225</v>
      </c>
      <c r="D100" s="1" t="s">
        <v>250</v>
      </c>
      <c r="E100" s="1">
        <v>39.5</v>
      </c>
      <c r="F100" s="1">
        <v>29.25</v>
      </c>
      <c r="G100" s="1">
        <v>0</v>
      </c>
      <c r="H100" s="1">
        <v>68.75</v>
      </c>
      <c r="I100" s="1">
        <f>H100*0.6</f>
        <v>41.25</v>
      </c>
      <c r="J100" s="1">
        <v>78.6</v>
      </c>
      <c r="K100" s="1">
        <f>J100*0.4</f>
        <v>31.439999999999998</v>
      </c>
      <c r="L100" s="1">
        <f>I100+K100</f>
        <v>72.69</v>
      </c>
      <c r="M100" s="8">
        <v>8</v>
      </c>
      <c r="N100" s="1"/>
    </row>
    <row r="101" spans="1:14" ht="36">
      <c r="A101" s="1" t="s">
        <v>208</v>
      </c>
      <c r="B101" s="1" t="s">
        <v>219</v>
      </c>
      <c r="C101" s="1" t="s">
        <v>225</v>
      </c>
      <c r="D101" s="1" t="s">
        <v>254</v>
      </c>
      <c r="E101" s="1">
        <v>39</v>
      </c>
      <c r="F101" s="1">
        <v>27.75</v>
      </c>
      <c r="G101" s="1">
        <v>0</v>
      </c>
      <c r="H101" s="1">
        <v>66.75</v>
      </c>
      <c r="I101" s="1">
        <f>H101*0.6</f>
        <v>40.05</v>
      </c>
      <c r="J101" s="1">
        <v>81.4</v>
      </c>
      <c r="K101" s="1">
        <f>J101*0.4</f>
        <v>32.56</v>
      </c>
      <c r="L101" s="1">
        <f>I101+K101</f>
        <v>72.61</v>
      </c>
      <c r="M101" s="8">
        <v>9</v>
      </c>
      <c r="N101" s="1"/>
    </row>
    <row r="102" spans="1:14" ht="36">
      <c r="A102" s="1" t="s">
        <v>203</v>
      </c>
      <c r="B102" s="1" t="s">
        <v>219</v>
      </c>
      <c r="C102" s="1" t="s">
        <v>225</v>
      </c>
      <c r="D102" s="1" t="s">
        <v>249</v>
      </c>
      <c r="E102" s="1">
        <v>32.5</v>
      </c>
      <c r="F102" s="1">
        <v>28.75</v>
      </c>
      <c r="G102" s="1">
        <v>8</v>
      </c>
      <c r="H102" s="1">
        <v>69.25</v>
      </c>
      <c r="I102" s="1">
        <f>H102*0.6</f>
        <v>41.55</v>
      </c>
      <c r="J102" s="1">
        <v>76.8</v>
      </c>
      <c r="K102" s="1">
        <f>J102*0.4</f>
        <v>30.72</v>
      </c>
      <c r="L102" s="1">
        <f>I102+K102</f>
        <v>72.27</v>
      </c>
      <c r="M102" s="8">
        <v>10</v>
      </c>
      <c r="N102" s="1"/>
    </row>
    <row r="103" spans="1:14" ht="36">
      <c r="A103" s="1" t="s">
        <v>209</v>
      </c>
      <c r="B103" s="1" t="s">
        <v>219</v>
      </c>
      <c r="C103" s="1" t="s">
        <v>225</v>
      </c>
      <c r="D103" s="1" t="s">
        <v>255</v>
      </c>
      <c r="E103" s="1">
        <v>39</v>
      </c>
      <c r="F103" s="1">
        <v>27.5</v>
      </c>
      <c r="G103" s="1">
        <v>0</v>
      </c>
      <c r="H103" s="1">
        <v>66.5</v>
      </c>
      <c r="I103" s="1">
        <f>H103*0.6</f>
        <v>39.9</v>
      </c>
      <c r="J103" s="1">
        <v>80</v>
      </c>
      <c r="K103" s="1">
        <f>J103*0.4</f>
        <v>32</v>
      </c>
      <c r="L103" s="1">
        <f>I103+K103</f>
        <v>71.9</v>
      </c>
      <c r="M103" s="8">
        <v>11</v>
      </c>
      <c r="N103" s="1"/>
    </row>
    <row r="104" spans="1:14" ht="36">
      <c r="A104" s="1" t="s">
        <v>207</v>
      </c>
      <c r="B104" s="1" t="s">
        <v>219</v>
      </c>
      <c r="C104" s="1" t="s">
        <v>225</v>
      </c>
      <c r="D104" s="1" t="s">
        <v>253</v>
      </c>
      <c r="E104" s="1">
        <v>34</v>
      </c>
      <c r="F104" s="1">
        <v>29.5</v>
      </c>
      <c r="G104" s="1">
        <v>4</v>
      </c>
      <c r="H104" s="1">
        <v>67.5</v>
      </c>
      <c r="I104" s="1">
        <f>H104*0.6</f>
        <v>40.5</v>
      </c>
      <c r="J104" s="1">
        <v>78</v>
      </c>
      <c r="K104" s="1">
        <f>J104*0.4</f>
        <v>31.200000000000003</v>
      </c>
      <c r="L104" s="1">
        <f>I104+K104</f>
        <v>71.7</v>
      </c>
      <c r="M104" s="8">
        <v>12</v>
      </c>
      <c r="N104" s="1"/>
    </row>
    <row r="105" spans="1:14" ht="36">
      <c r="A105" s="1" t="s">
        <v>210</v>
      </c>
      <c r="B105" s="1" t="s">
        <v>219</v>
      </c>
      <c r="C105" s="1" t="s">
        <v>225</v>
      </c>
      <c r="D105" s="1" t="s">
        <v>256</v>
      </c>
      <c r="E105" s="1">
        <v>38.5</v>
      </c>
      <c r="F105" s="1">
        <v>28</v>
      </c>
      <c r="G105" s="1">
        <v>0</v>
      </c>
      <c r="H105" s="1">
        <v>66.5</v>
      </c>
      <c r="I105" s="1">
        <f>H105*0.6</f>
        <v>39.9</v>
      </c>
      <c r="J105" s="1">
        <v>78.6</v>
      </c>
      <c r="K105" s="1">
        <f>J105*0.4</f>
        <v>31.439999999999998</v>
      </c>
      <c r="L105" s="1">
        <f>I105+K105</f>
        <v>71.34</v>
      </c>
      <c r="M105" s="8">
        <v>13</v>
      </c>
      <c r="N105" s="1"/>
    </row>
    <row r="106" spans="1:14" ht="36">
      <c r="A106" s="1" t="s">
        <v>212</v>
      </c>
      <c r="B106" s="1" t="s">
        <v>219</v>
      </c>
      <c r="C106" s="1" t="s">
        <v>225</v>
      </c>
      <c r="D106" s="1" t="s">
        <v>258</v>
      </c>
      <c r="E106" s="1">
        <v>28.5</v>
      </c>
      <c r="F106" s="1">
        <v>30.75</v>
      </c>
      <c r="G106" s="1">
        <v>6</v>
      </c>
      <c r="H106" s="1">
        <v>65.25</v>
      </c>
      <c r="I106" s="1">
        <f>H106*0.6</f>
        <v>39.15</v>
      </c>
      <c r="J106" s="1">
        <v>79.6</v>
      </c>
      <c r="K106" s="1">
        <f>J106*0.4</f>
        <v>31.84</v>
      </c>
      <c r="L106" s="1">
        <f>I106+K106</f>
        <v>70.99</v>
      </c>
      <c r="M106" s="8">
        <v>14</v>
      </c>
      <c r="N106" s="1"/>
    </row>
    <row r="107" spans="1:14" ht="36">
      <c r="A107" s="1" t="s">
        <v>211</v>
      </c>
      <c r="B107" s="1" t="s">
        <v>219</v>
      </c>
      <c r="C107" s="1" t="s">
        <v>225</v>
      </c>
      <c r="D107" s="1" t="s">
        <v>257</v>
      </c>
      <c r="E107" s="1">
        <v>36.5</v>
      </c>
      <c r="F107" s="1">
        <v>29</v>
      </c>
      <c r="G107" s="1">
        <v>0</v>
      </c>
      <c r="H107" s="1">
        <v>65.5</v>
      </c>
      <c r="I107" s="1">
        <f>H107*0.6</f>
        <v>39.3</v>
      </c>
      <c r="J107" s="1">
        <v>79.2</v>
      </c>
      <c r="K107" s="1">
        <f>J107*0.4</f>
        <v>31.680000000000003</v>
      </c>
      <c r="L107" s="1">
        <f>I107+K107</f>
        <v>70.98</v>
      </c>
      <c r="M107" s="8">
        <v>15</v>
      </c>
      <c r="N107" s="1"/>
    </row>
    <row r="108" spans="1:14" ht="36">
      <c r="A108" s="1" t="s">
        <v>205</v>
      </c>
      <c r="B108" s="1" t="s">
        <v>219</v>
      </c>
      <c r="C108" s="1" t="s">
        <v>225</v>
      </c>
      <c r="D108" s="1" t="s">
        <v>251</v>
      </c>
      <c r="E108" s="1">
        <v>29</v>
      </c>
      <c r="F108" s="1">
        <v>29.75</v>
      </c>
      <c r="G108" s="1">
        <v>9</v>
      </c>
      <c r="H108" s="1">
        <v>67.75</v>
      </c>
      <c r="I108" s="1">
        <f>H108*0.6</f>
        <v>40.65</v>
      </c>
      <c r="J108" s="1">
        <v>75.4</v>
      </c>
      <c r="K108" s="1">
        <f>J108*0.4</f>
        <v>30.160000000000004</v>
      </c>
      <c r="L108" s="1">
        <f>I108+K108</f>
        <v>70.81</v>
      </c>
      <c r="M108" s="8">
        <v>16</v>
      </c>
      <c r="N108" s="1"/>
    </row>
    <row r="109" spans="1:14" ht="36">
      <c r="A109" s="1" t="s">
        <v>214</v>
      </c>
      <c r="B109" s="1" t="s">
        <v>219</v>
      </c>
      <c r="C109" s="1" t="s">
        <v>225</v>
      </c>
      <c r="D109" s="1" t="s">
        <v>260</v>
      </c>
      <c r="E109" s="1">
        <v>33</v>
      </c>
      <c r="F109" s="1">
        <v>31.75</v>
      </c>
      <c r="G109" s="1">
        <v>0</v>
      </c>
      <c r="H109" s="1">
        <v>64.75</v>
      </c>
      <c r="I109" s="1">
        <f>H109*0.6</f>
        <v>38.85</v>
      </c>
      <c r="J109" s="1">
        <v>79.2</v>
      </c>
      <c r="K109" s="1">
        <f>J109*0.4</f>
        <v>31.680000000000003</v>
      </c>
      <c r="L109" s="1">
        <f>I109+K109</f>
        <v>70.53</v>
      </c>
      <c r="M109" s="8">
        <v>17</v>
      </c>
      <c r="N109" s="1"/>
    </row>
    <row r="110" spans="1:14" ht="36">
      <c r="A110" s="1" t="s">
        <v>213</v>
      </c>
      <c r="B110" s="1" t="s">
        <v>219</v>
      </c>
      <c r="C110" s="1" t="s">
        <v>225</v>
      </c>
      <c r="D110" s="1" t="s">
        <v>259</v>
      </c>
      <c r="E110" s="1">
        <v>39</v>
      </c>
      <c r="F110" s="1">
        <v>25.75</v>
      </c>
      <c r="G110" s="1">
        <v>0</v>
      </c>
      <c r="H110" s="1">
        <v>64.75</v>
      </c>
      <c r="I110" s="1">
        <f>H110*0.6</f>
        <v>38.85</v>
      </c>
      <c r="J110" s="1">
        <v>78</v>
      </c>
      <c r="K110" s="1">
        <f>J110*0.4</f>
        <v>31.200000000000003</v>
      </c>
      <c r="L110" s="1">
        <f>I110+K110</f>
        <v>70.05000000000001</v>
      </c>
      <c r="M110" s="8">
        <v>18</v>
      </c>
      <c r="N110" s="1"/>
    </row>
  </sheetData>
  <sheetProtection/>
  <autoFilter ref="A2:N110"/>
  <mergeCells count="1">
    <mergeCell ref="A1:N1"/>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干部科</dc:creator>
  <cp:keywords/>
  <dc:description/>
  <cp:lastModifiedBy>user</cp:lastModifiedBy>
  <cp:lastPrinted>2016-05-23T01:31:02Z</cp:lastPrinted>
  <dcterms:created xsi:type="dcterms:W3CDTF">2010-10-13T09:17:25Z</dcterms:created>
  <dcterms:modified xsi:type="dcterms:W3CDTF">2016-05-23T01:57:09Z</dcterms:modified>
  <cp:category/>
  <cp:version/>
  <cp:contentType/>
  <cp:contentStatus/>
</cp:coreProperties>
</file>