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45" windowHeight="6945" firstSheet="1" activeTab="1"/>
  </bookViews>
  <sheets>
    <sheet name="NVNPYOCO" sheetId="1" state="hidden" r:id="rId1"/>
    <sheet name="总分排名" sheetId="2" r:id="rId2"/>
  </sheets>
  <definedNames>
    <definedName name="_xlnm.Print_Titles" localSheetId="1">'总分排名'!$3:$3</definedName>
  </definedNames>
  <calcPr fullCalcOnLoad="1"/>
</workbook>
</file>

<file path=xl/sharedStrings.xml><?xml version="1.0" encoding="utf-8"?>
<sst xmlns="http://schemas.openxmlformats.org/spreadsheetml/2006/main" count="593" uniqueCount="398">
  <si>
    <t>准考证号</t>
  </si>
  <si>
    <t>总考分</t>
  </si>
  <si>
    <t>备注</t>
  </si>
  <si>
    <t>单位名称</t>
  </si>
  <si>
    <t>职位名称</t>
  </si>
  <si>
    <t>能力
成绩</t>
  </si>
  <si>
    <t>考生姓名</t>
  </si>
  <si>
    <t>公共
基础</t>
  </si>
  <si>
    <t>60160003</t>
  </si>
  <si>
    <t>尹蕾</t>
  </si>
  <si>
    <t>2542416010514</t>
  </si>
  <si>
    <t>曹郑军</t>
  </si>
  <si>
    <t>2542416010204</t>
  </si>
  <si>
    <t>蹇峰</t>
  </si>
  <si>
    <t>2542416010507</t>
  </si>
  <si>
    <t>王彦琳</t>
  </si>
  <si>
    <t>2542416010411</t>
  </si>
  <si>
    <t>蒋芳丽</t>
  </si>
  <si>
    <t>2542416010220</t>
  </si>
  <si>
    <t>饶娟</t>
  </si>
  <si>
    <t>2542416010515</t>
  </si>
  <si>
    <t>肖卢彬</t>
  </si>
  <si>
    <t>2542416010402</t>
  </si>
  <si>
    <t>车雅萍</t>
  </si>
  <si>
    <t>2542416010419</t>
  </si>
  <si>
    <t>甘青松</t>
  </si>
  <si>
    <t>2542416010412</t>
  </si>
  <si>
    <t>兰天阳</t>
  </si>
  <si>
    <t>2542416010508</t>
  </si>
  <si>
    <t>叶超</t>
  </si>
  <si>
    <t>2542416010203</t>
  </si>
  <si>
    <t>张玉婷</t>
  </si>
  <si>
    <t>2542416010206</t>
  </si>
  <si>
    <t>黄永成</t>
  </si>
  <si>
    <t>2542416010210</t>
  </si>
  <si>
    <t>陈亚娟</t>
  </si>
  <si>
    <t>2542416010202</t>
  </si>
  <si>
    <t>韩涛</t>
  </si>
  <si>
    <t>2542416010207</t>
  </si>
  <si>
    <t>旷年强</t>
  </si>
  <si>
    <t>2542416010215</t>
  </si>
  <si>
    <t>孔令攀</t>
  </si>
  <si>
    <t>2542416010523</t>
  </si>
  <si>
    <t>刘明</t>
  </si>
  <si>
    <t>2542416010303</t>
  </si>
  <si>
    <t>高上超</t>
  </si>
  <si>
    <t>2542416010424</t>
  </si>
  <si>
    <t>宋希帅</t>
  </si>
  <si>
    <t>2542416010610</t>
  </si>
  <si>
    <t>郑锦</t>
  </si>
  <si>
    <t>2542416010230</t>
  </si>
  <si>
    <t>陈莉震</t>
  </si>
  <si>
    <t>2542416010226</t>
  </si>
  <si>
    <t>李桃</t>
  </si>
  <si>
    <t>2542416010323</t>
  </si>
  <si>
    <t>郑杨</t>
  </si>
  <si>
    <t>2542416010328</t>
  </si>
  <si>
    <t>郭姣</t>
  </si>
  <si>
    <t>2542416010209</t>
  </si>
  <si>
    <t>程敏</t>
  </si>
  <si>
    <t>2542416010502</t>
  </si>
  <si>
    <t>卢琴</t>
  </si>
  <si>
    <t>2542416010522</t>
  </si>
  <si>
    <t>熊家睿</t>
  </si>
  <si>
    <t>2542416010212</t>
  </si>
  <si>
    <t>刘政</t>
  </si>
  <si>
    <t>高劲松</t>
  </si>
  <si>
    <t>竹彦铭</t>
  </si>
  <si>
    <t>赵安祥</t>
  </si>
  <si>
    <t>陈丹</t>
  </si>
  <si>
    <t>李婷玉</t>
  </si>
  <si>
    <t>夏明军</t>
  </si>
  <si>
    <t>徐雅飞</t>
  </si>
  <si>
    <t>黄永辉</t>
  </si>
  <si>
    <t>60160009</t>
  </si>
  <si>
    <t>寇李月</t>
  </si>
  <si>
    <t>2542416011228</t>
  </si>
  <si>
    <t>李井茂</t>
  </si>
  <si>
    <t>2542416011222</t>
  </si>
  <si>
    <t>任文勇</t>
  </si>
  <si>
    <t>2542416011215</t>
  </si>
  <si>
    <t>杨林</t>
  </si>
  <si>
    <t>2542416011219</t>
  </si>
  <si>
    <t>朱双莺</t>
  </si>
  <si>
    <t>2542416011306</t>
  </si>
  <si>
    <t>李磊</t>
  </si>
  <si>
    <t>2542416011311</t>
  </si>
  <si>
    <t>胡洋</t>
  </si>
  <si>
    <t>2542416011302</t>
  </si>
  <si>
    <t>黄文选</t>
  </si>
  <si>
    <t>2542416011207</t>
  </si>
  <si>
    <t>吴瀚</t>
  </si>
  <si>
    <t>2542416011307</t>
  </si>
  <si>
    <t>60160004</t>
  </si>
  <si>
    <t>田力</t>
  </si>
  <si>
    <t>2542416010614</t>
  </si>
  <si>
    <t>李冲</t>
  </si>
  <si>
    <t>2542416010616</t>
  </si>
  <si>
    <t>李晴川</t>
  </si>
  <si>
    <t>2542416010619</t>
  </si>
  <si>
    <t>2542416010730</t>
  </si>
  <si>
    <t>赵锦</t>
  </si>
  <si>
    <t>60160005</t>
  </si>
  <si>
    <t>2542416010716</t>
  </si>
  <si>
    <t>林昱君</t>
  </si>
  <si>
    <t>2542416010630</t>
  </si>
  <si>
    <t>左佳</t>
  </si>
  <si>
    <t>2542416010721</t>
  </si>
  <si>
    <t>罗厅</t>
  </si>
  <si>
    <t>2542416010628</t>
  </si>
  <si>
    <t>官芮伉</t>
  </si>
  <si>
    <t>2542416010725</t>
  </si>
  <si>
    <t>杨鑫</t>
  </si>
  <si>
    <t>2542416010707</t>
  </si>
  <si>
    <t>万彬</t>
  </si>
  <si>
    <t>2542416010904</t>
  </si>
  <si>
    <t>杨世海</t>
  </si>
  <si>
    <t>60160006</t>
  </si>
  <si>
    <t>2542416010808</t>
  </si>
  <si>
    <t>侯健云</t>
  </si>
  <si>
    <t>2542416010821</t>
  </si>
  <si>
    <t>杨有均</t>
  </si>
  <si>
    <t>2542416010812</t>
  </si>
  <si>
    <t>杨世娇</t>
  </si>
  <si>
    <t>2542416010824</t>
  </si>
  <si>
    <t>高兴杰</t>
  </si>
  <si>
    <t>2542416010820</t>
  </si>
  <si>
    <t>罗郑娇</t>
  </si>
  <si>
    <t>2542416010806</t>
  </si>
  <si>
    <t>李莉</t>
  </si>
  <si>
    <t>2542416010809</t>
  </si>
  <si>
    <t>毛拉古</t>
  </si>
  <si>
    <t>2542416010817</t>
  </si>
  <si>
    <t>2542416011010</t>
  </si>
  <si>
    <t>杨亚林</t>
  </si>
  <si>
    <t>60160007</t>
  </si>
  <si>
    <t>2542416011111</t>
  </si>
  <si>
    <t>杨静敏</t>
  </si>
  <si>
    <t>2542416010911</t>
  </si>
  <si>
    <t>陈秋利</t>
  </si>
  <si>
    <t>2542416010915</t>
  </si>
  <si>
    <t>黄涵炯</t>
  </si>
  <si>
    <t>2542416011018</t>
  </si>
  <si>
    <t>孙富容</t>
  </si>
  <si>
    <t>2542416011008</t>
  </si>
  <si>
    <t>李梦颖</t>
  </si>
  <si>
    <t>2542416010914</t>
  </si>
  <si>
    <t>李燚</t>
  </si>
  <si>
    <t>2542416011014</t>
  </si>
  <si>
    <t>曹燕</t>
  </si>
  <si>
    <t>2542416010929</t>
  </si>
  <si>
    <t>黄逊尧</t>
  </si>
  <si>
    <t>2542416010919</t>
  </si>
  <si>
    <t>杜欣霖</t>
  </si>
  <si>
    <t>2542416011028</t>
  </si>
  <si>
    <t>鲜思红</t>
  </si>
  <si>
    <t>2542416011009</t>
  </si>
  <si>
    <t>张琳尧</t>
  </si>
  <si>
    <t>2542416011101</t>
  </si>
  <si>
    <t>廖莉明</t>
  </si>
  <si>
    <t>2542416011004</t>
  </si>
  <si>
    <t>吴伟琼</t>
  </si>
  <si>
    <t>2542416010918</t>
  </si>
  <si>
    <t>葛娟</t>
  </si>
  <si>
    <t>2542416010928</t>
  </si>
  <si>
    <t>吕伟</t>
  </si>
  <si>
    <t>2542416011109</t>
  </si>
  <si>
    <t>洋鑫薇</t>
  </si>
  <si>
    <t>2542416011120</t>
  </si>
  <si>
    <t>曹玲</t>
  </si>
  <si>
    <t>60160008</t>
  </si>
  <si>
    <t>2542416011121</t>
  </si>
  <si>
    <t>尹华康</t>
  </si>
  <si>
    <t>2542416011118</t>
  </si>
  <si>
    <t>张薛</t>
  </si>
  <si>
    <t>2542416011123</t>
  </si>
  <si>
    <t>刘武益</t>
  </si>
  <si>
    <t>2542416011128</t>
  </si>
  <si>
    <t>陈刚</t>
  </si>
  <si>
    <t>2542416011113</t>
  </si>
  <si>
    <t>张曾勇</t>
  </si>
  <si>
    <t>周兰</t>
  </si>
  <si>
    <t>苟琼</t>
  </si>
  <si>
    <t>杨了各</t>
  </si>
  <si>
    <t>杨晓蓉</t>
  </si>
  <si>
    <t>黄丽</t>
  </si>
  <si>
    <t>魏海涛</t>
  </si>
  <si>
    <t>郑宏刚</t>
  </si>
  <si>
    <t>张浩</t>
  </si>
  <si>
    <t>韩碧伟</t>
  </si>
  <si>
    <t>刘姮妤</t>
  </si>
  <si>
    <t>刘黎</t>
  </si>
  <si>
    <t>张嵩</t>
  </si>
  <si>
    <t>卫举</t>
  </si>
  <si>
    <t>张华耀</t>
  </si>
  <si>
    <t>杨根田</t>
  </si>
  <si>
    <t>王思芦</t>
  </si>
  <si>
    <t>李明华</t>
  </si>
  <si>
    <t>60160013</t>
  </si>
  <si>
    <t>2542416011918</t>
  </si>
  <si>
    <t>敬远</t>
  </si>
  <si>
    <t>60160014</t>
  </si>
  <si>
    <t>2542416011908</t>
  </si>
  <si>
    <t>巨仕先</t>
  </si>
  <si>
    <t>2542416011907</t>
  </si>
  <si>
    <t>冯楠杰</t>
  </si>
  <si>
    <t>2542416011920</t>
  </si>
  <si>
    <t>杨迅</t>
  </si>
  <si>
    <t>2542416011929</t>
  </si>
  <si>
    <t>张维</t>
  </si>
  <si>
    <t>2542416011914</t>
  </si>
  <si>
    <t>季强</t>
  </si>
  <si>
    <t>2542416011906</t>
  </si>
  <si>
    <t>戴依然</t>
  </si>
  <si>
    <t>2542416012001</t>
  </si>
  <si>
    <t>任树斌</t>
  </si>
  <si>
    <t>2542416011930</t>
  </si>
  <si>
    <t>危冕</t>
  </si>
  <si>
    <t>2542416012115</t>
  </si>
  <si>
    <t>王琴玲</t>
  </si>
  <si>
    <t>60160015</t>
  </si>
  <si>
    <t>2542416012003</t>
  </si>
  <si>
    <t>胡安国</t>
  </si>
  <si>
    <t>2542416012102</t>
  </si>
  <si>
    <t>杨震宇</t>
  </si>
  <si>
    <t>2542416012125</t>
  </si>
  <si>
    <t>朱甫泽</t>
  </si>
  <si>
    <t>2542416012128</t>
  </si>
  <si>
    <t>冯杰</t>
  </si>
  <si>
    <t>2542416012026</t>
  </si>
  <si>
    <t>陈琪</t>
  </si>
  <si>
    <t>2542416012005</t>
  </si>
  <si>
    <t>吴清泽</t>
  </si>
  <si>
    <t>2542416012113</t>
  </si>
  <si>
    <t>黄洲</t>
  </si>
  <si>
    <t>2542416012121</t>
  </si>
  <si>
    <t>曹雪柳</t>
  </si>
  <si>
    <t>2542416012020</t>
  </si>
  <si>
    <t>马建博</t>
  </si>
  <si>
    <t>2542416012006</t>
  </si>
  <si>
    <t>黄月</t>
  </si>
  <si>
    <t>2542416012028</t>
  </si>
  <si>
    <t>任巧</t>
  </si>
  <si>
    <t>2542416012021</t>
  </si>
  <si>
    <t>李静文</t>
  </si>
  <si>
    <t>2542416012024</t>
  </si>
  <si>
    <t>姚唐源</t>
  </si>
  <si>
    <t>2542416012004</t>
  </si>
  <si>
    <t>岳三宾</t>
  </si>
  <si>
    <t>2542416012107</t>
  </si>
  <si>
    <t>冉琳滋</t>
  </si>
  <si>
    <t>2542416012120</t>
  </si>
  <si>
    <t>沈娇</t>
  </si>
  <si>
    <t>2542416012109</t>
  </si>
  <si>
    <t>骆东峰</t>
  </si>
  <si>
    <t>60160016</t>
  </si>
  <si>
    <t>60160017</t>
  </si>
  <si>
    <t>雅安市</t>
  </si>
  <si>
    <t>雅安市</t>
  </si>
  <si>
    <t>雅安市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</si>
  <si>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</si>
  <si>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</si>
  <si>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</si>
  <si>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</si>
  <si>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</si>
  <si>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</si>
  <si>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</si>
  <si>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</si>
  <si>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</si>
  <si>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</si>
  <si>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</si>
  <si>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</si>
  <si>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</si>
  <si>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</si>
  <si>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</si>
  <si>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</si>
  <si>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</si>
  <si>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</si>
  <si>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</si>
  <si>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雨城区</t>
  </si>
  <si>
    <t>名山区</t>
  </si>
  <si>
    <t>名山区</t>
  </si>
  <si>
    <t>名山区</t>
  </si>
  <si>
    <t>名山区</t>
  </si>
  <si>
    <t>天全县</t>
  </si>
  <si>
    <t>天全县</t>
  </si>
  <si>
    <t>天全县</t>
  </si>
  <si>
    <t>天全县</t>
  </si>
  <si>
    <t>天全县</t>
  </si>
  <si>
    <t>天全县</t>
  </si>
  <si>
    <t>天全县</t>
  </si>
  <si>
    <t>天全县</t>
  </si>
  <si>
    <t>天全县</t>
  </si>
  <si>
    <t>天全县</t>
  </si>
  <si>
    <t>天全县</t>
  </si>
  <si>
    <t>天全县</t>
  </si>
  <si>
    <t>天全县</t>
  </si>
  <si>
    <t>天全县</t>
  </si>
  <si>
    <t>天全县</t>
  </si>
  <si>
    <t>天全县</t>
  </si>
  <si>
    <t>天全县</t>
  </si>
  <si>
    <t>天全县</t>
  </si>
  <si>
    <t>芦山县</t>
  </si>
  <si>
    <t>芦山县</t>
  </si>
  <si>
    <t>芦山县</t>
  </si>
  <si>
    <t>芦山县</t>
  </si>
  <si>
    <t>芦山县</t>
  </si>
  <si>
    <t>芦山县</t>
  </si>
  <si>
    <t>芦山县</t>
  </si>
  <si>
    <t>芦山县</t>
  </si>
  <si>
    <t>宝兴县</t>
  </si>
  <si>
    <t>宝兴县</t>
  </si>
  <si>
    <t>宝兴县</t>
  </si>
  <si>
    <t>宝兴县</t>
  </si>
  <si>
    <t>宝兴县</t>
  </si>
  <si>
    <t>罗明涛</t>
  </si>
  <si>
    <t>宝兴县</t>
  </si>
  <si>
    <t>宝兴县</t>
  </si>
  <si>
    <t>宝兴县</t>
  </si>
  <si>
    <t>宝兴县</t>
  </si>
  <si>
    <t>宝兴县</t>
  </si>
  <si>
    <t>宝兴县</t>
  </si>
  <si>
    <t>荥经县</t>
  </si>
  <si>
    <t>王钤</t>
  </si>
  <si>
    <t>2542416011704</t>
  </si>
  <si>
    <t>万东</t>
  </si>
  <si>
    <t>2542416011708</t>
  </si>
  <si>
    <t>黄秦岭</t>
  </si>
  <si>
    <t>2542416011624</t>
  </si>
  <si>
    <t>范智瑶</t>
  </si>
  <si>
    <t>2542416011627</t>
  </si>
  <si>
    <t>龙金刚</t>
  </si>
  <si>
    <t>2542416011606</t>
  </si>
  <si>
    <t>魏学广</t>
  </si>
  <si>
    <t>2542416011629</t>
  </si>
  <si>
    <t>汪小丁</t>
  </si>
  <si>
    <t>2542416011827</t>
  </si>
  <si>
    <t>姜敏</t>
  </si>
  <si>
    <t>2542416011804</t>
  </si>
  <si>
    <t>朱子莉</t>
  </si>
  <si>
    <t>2542416011825</t>
  </si>
  <si>
    <t>熊毅威</t>
  </si>
  <si>
    <t>2542416011808</t>
  </si>
  <si>
    <t>朱梅</t>
  </si>
  <si>
    <t>2542416011816</t>
  </si>
  <si>
    <t>余培</t>
  </si>
  <si>
    <t>2542416011720</t>
  </si>
  <si>
    <t>王小娟</t>
  </si>
  <si>
    <t>2542416011824</t>
  </si>
  <si>
    <t>王鹤</t>
  </si>
  <si>
    <t>2542416011830</t>
  </si>
  <si>
    <t>李泽川</t>
  </si>
  <si>
    <t>2542416011729</t>
  </si>
  <si>
    <t>肖洋</t>
  </si>
  <si>
    <t>2542416011902</t>
  </si>
  <si>
    <t>刘姣</t>
  </si>
  <si>
    <t>2542416011828</t>
  </si>
  <si>
    <t>韩志涛</t>
  </si>
  <si>
    <t>2542416011829</t>
  </si>
  <si>
    <t>汉源县</t>
  </si>
  <si>
    <t>汉源县</t>
  </si>
  <si>
    <t>汉源县</t>
  </si>
  <si>
    <t>汉源县</t>
  </si>
  <si>
    <t>汉源县</t>
  </si>
  <si>
    <t>汉源县</t>
  </si>
  <si>
    <t>汉源县</t>
  </si>
  <si>
    <t>汉源县</t>
  </si>
  <si>
    <t>汉源县</t>
  </si>
  <si>
    <t>汉源县</t>
  </si>
  <si>
    <t>汉源县</t>
  </si>
  <si>
    <t>汉源县</t>
  </si>
  <si>
    <t>汉源县</t>
  </si>
  <si>
    <t>汉源县</t>
  </si>
  <si>
    <t>汉源县</t>
  </si>
  <si>
    <t>石棉县</t>
  </si>
  <si>
    <t>李佳</t>
  </si>
  <si>
    <t>2542416012210</t>
  </si>
  <si>
    <t>李春梅</t>
  </si>
  <si>
    <t>2542416012208</t>
  </si>
  <si>
    <t>薛慧</t>
  </si>
  <si>
    <t>2542416012216</t>
  </si>
  <si>
    <t>谢超</t>
  </si>
  <si>
    <t>2542416012224</t>
  </si>
  <si>
    <t>罗超</t>
  </si>
  <si>
    <t>2542416012315</t>
  </si>
  <si>
    <t>王东</t>
  </si>
  <si>
    <t>2542416012316</t>
  </si>
  <si>
    <t>崔鑫月</t>
  </si>
  <si>
    <t>2542416012312</t>
  </si>
  <si>
    <t>齐睿</t>
  </si>
  <si>
    <t>2542416012308</t>
  </si>
  <si>
    <t>谢元刚</t>
  </si>
  <si>
    <t>2542416012301</t>
  </si>
  <si>
    <t>雅安市2016年从优秀村干部、优秀工人农民和服务基层项目人员中
考试录用乡镇机关公务员总成绩及职位排名</t>
  </si>
  <si>
    <t>面试成绩</t>
  </si>
  <si>
    <t>职位排名</t>
  </si>
  <si>
    <t>笔试       折合成绩</t>
  </si>
  <si>
    <t>面试       折合成绩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</si>
</sst>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&quot;¥&quot;* #,##0.00_ ;_ &quot;¥&quot;* \-#,##0.00_ ;_ &quot;¥&quot;* \-??_ ;_ @_ "/>
    <numFmt numFmtId="191" formatCode="_ &quot;¥&quot;* #,##0_ ;_ &quot;¥&quot;* \-#,##0_ ;_ &quot;¥&quot;* \-_ ;_ @_ "/>
    <numFmt numFmtId="192" formatCode="0.00_ 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"/>
    <numFmt numFmtId="200" formatCode="0.000"/>
    <numFmt numFmtId="201" formatCode="0.00_);[Red]\(0.00\)"/>
    <numFmt numFmtId="202" formatCode="0.0000"/>
    <numFmt numFmtId="203" formatCode="0_ "/>
    <numFmt numFmtId="204" formatCode="0.0_);[Red]\(0.0\)"/>
    <numFmt numFmtId="205" formatCode="&quot;是&quot;;&quot;是&quot;;&quot;否&quot;"/>
    <numFmt numFmtId="206" formatCode="&quot;真&quot;;&quot;真&quot;;&quot;假&quot;"/>
    <numFmt numFmtId="207" formatCode="&quot;开&quot;;&quot;开&quot;;&quot;关&quot;"/>
    <numFmt numFmtId="208" formatCode="[$-F800]dddd\,\ mmmm\ dd\,\ yyyy"/>
    <numFmt numFmtId="209" formatCode="0.0_ "/>
    <numFmt numFmtId="210" formatCode="0.000_ "/>
    <numFmt numFmtId="211" formatCode="0.0000_ "/>
    <numFmt numFmtId="212" formatCode="0.00000_ "/>
    <numFmt numFmtId="213" formatCode="0.00000000_ "/>
    <numFmt numFmtId="214" formatCode="0.000000000_ "/>
    <numFmt numFmtId="215" formatCode="0.0000000000_ "/>
    <numFmt numFmtId="216" formatCode="0.0000000_ "/>
    <numFmt numFmtId="217" formatCode="0.000000_ "/>
    <numFmt numFmtId="218" formatCode="_ &quot;\&quot;* #,##0_ ;_ &quot;\&quot;* \-#,##0_ ;_ &quot;\&quot;* &quot;-&quot;_ ;_ @_ "/>
    <numFmt numFmtId="219" formatCode="_ &quot;\&quot;* #,##0.00_ ;_ &quot;\&quot;* \-#,##0.00_ ;_ &quot;\&quot;* &quot;-&quot;??_ ;_ @_ "/>
    <numFmt numFmtId="220" formatCode="0_);\(0\)"/>
    <numFmt numFmtId="221" formatCode="0.000000_);[Red]\(0.000000\)"/>
    <numFmt numFmtId="222" formatCode="0.00_);\(0.00\)"/>
    <numFmt numFmtId="223" formatCode="_(&quot;$&quot;* #,##0.0_);_(&quot;$&quot;* \(#,##0.0\);_(&quot;$&quot;* &quot;-&quot;??_);_(@_)"/>
    <numFmt numFmtId="224" formatCode="_(&quot;$&quot;* #,##0_);_(&quot;$&quot;* \(#,##0\);_(&quot;$&quot;* &quot;-&quot;??_);_(@_)"/>
    <numFmt numFmtId="225" formatCode="mm/dd/yy_)"/>
    <numFmt numFmtId="226" formatCode="mmm\ dd\,\ yy"/>
    <numFmt numFmtId="227" formatCode="#,##0;\(#,##0\)"/>
    <numFmt numFmtId="228" formatCode="_-&quot;$&quot;\ * #,##0_-;_-&quot;$&quot;\ * #,##0\-;_-&quot;$&quot;\ * &quot;-&quot;_-;_-@_-"/>
    <numFmt numFmtId="229" formatCode="_-&quot;$&quot;\ * #,##0.00_-;_-&quot;$&quot;\ * #,##0.00\-;_-&quot;$&quot;\ * &quot;-&quot;??_-;_-@_-"/>
    <numFmt numFmtId="230" formatCode="\$#,##0.00;\(\$#,##0.00\)"/>
    <numFmt numFmtId="231" formatCode="\$#,##0;\(\$#,##0\)"/>
    <numFmt numFmtId="232" formatCode="#,##0.0_);\(#,##0.0\)"/>
    <numFmt numFmtId="233" formatCode="&quot;$&quot;\ #,##0.00_-;[Red]&quot;$&quot;\ #,##0.00\-"/>
    <numFmt numFmtId="234" formatCode="&quot;$&quot;\ #,##0_-;[Red]&quot;$&quot;\ #,##0\-"/>
    <numFmt numFmtId="235" formatCode="yy\.mm\.dd"/>
  </numFmts>
  <fonts count="5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49" fontId="6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0" borderId="0">
      <alignment/>
      <protection locked="0"/>
    </xf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5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0" borderId="0">
      <alignment horizontal="center" wrapText="1"/>
      <protection locked="0"/>
    </xf>
    <xf numFmtId="181" fontId="6" fillId="0" borderId="0" applyFont="0" applyFill="0" applyBorder="0" applyAlignment="0" applyProtection="0"/>
    <xf numFmtId="227" fontId="12" fillId="0" borderId="0">
      <alignment/>
      <protection/>
    </xf>
    <xf numFmtId="183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30" fontId="12" fillId="0" borderId="0">
      <alignment/>
      <protection/>
    </xf>
    <xf numFmtId="15" fontId="39" fillId="0" borderId="0">
      <alignment/>
      <protection/>
    </xf>
    <xf numFmtId="231" fontId="12" fillId="0" borderId="0">
      <alignment/>
      <protection/>
    </xf>
    <xf numFmtId="38" fontId="9" fillId="28" borderId="0" applyNumberFormat="0" applyBorder="0" applyAlignment="0" applyProtection="0"/>
    <xf numFmtId="0" fontId="40" fillId="0" borderId="1" applyNumberFormat="0" applyAlignment="0" applyProtection="0"/>
    <xf numFmtId="0" fontId="40" fillId="0" borderId="2">
      <alignment horizontal="left" vertical="center"/>
      <protection/>
    </xf>
    <xf numFmtId="10" fontId="9" fillId="29" borderId="3" applyNumberFormat="0" applyBorder="0" applyAlignment="0" applyProtection="0"/>
    <xf numFmtId="232" fontId="41" fillId="30" borderId="0">
      <alignment/>
      <protection/>
    </xf>
    <xf numFmtId="232" fontId="42" fillId="31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233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12" fillId="0" borderId="0">
      <alignment/>
      <protection/>
    </xf>
    <xf numFmtId="37" fontId="10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14" fontId="3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6" fillId="0" borderId="0" applyFont="0" applyFill="0" applyProtection="0">
      <alignment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37" fillId="0" borderId="4">
      <alignment horizontal="center"/>
      <protection/>
    </xf>
    <xf numFmtId="3" fontId="39" fillId="0" borderId="0" applyFont="0" applyFill="0" applyBorder="0" applyAlignment="0" applyProtection="0"/>
    <xf numFmtId="0" fontId="39" fillId="32" borderId="0" applyNumberFormat="0" applyFont="0" applyBorder="0" applyAlignment="0" applyProtection="0"/>
    <xf numFmtId="49" fontId="13" fillId="29" borderId="0">
      <alignment horizontal="center" vertical="center"/>
      <protection/>
    </xf>
    <xf numFmtId="49" fontId="14" fillId="29" borderId="0">
      <alignment horizontal="left" vertical="top"/>
      <protection/>
    </xf>
    <xf numFmtId="49" fontId="14" fillId="29" borderId="0">
      <alignment horizontal="right" vertical="top"/>
      <protection/>
    </xf>
    <xf numFmtId="49" fontId="15" fillId="29" borderId="0">
      <alignment horizontal="center" vertical="center"/>
      <protection/>
    </xf>
    <xf numFmtId="49" fontId="14" fillId="29" borderId="0">
      <alignment horizontal="center" vertical="center"/>
      <protection/>
    </xf>
    <xf numFmtId="49" fontId="14" fillId="29" borderId="0">
      <alignment horizontal="left" vertical="center"/>
      <protection/>
    </xf>
    <xf numFmtId="49" fontId="14" fillId="29" borderId="0">
      <alignment horizontal="right" vertical="center"/>
      <protection/>
    </xf>
    <xf numFmtId="0" fontId="44" fillId="33" borderId="5">
      <alignment/>
      <protection locked="0"/>
    </xf>
    <xf numFmtId="0" fontId="45" fillId="0" borderId="0">
      <alignment/>
      <protection/>
    </xf>
    <xf numFmtId="0" fontId="44" fillId="33" borderId="5">
      <alignment/>
      <protection locked="0"/>
    </xf>
    <xf numFmtId="0" fontId="44" fillId="33" borderId="5">
      <alignment/>
      <protection locked="0"/>
    </xf>
    <xf numFmtId="9" fontId="0" fillId="0" borderId="0" applyFont="0" applyFill="0" applyBorder="0" applyAlignment="0" applyProtection="0"/>
    <xf numFmtId="198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6" applyNumberFormat="0" applyFill="0" applyProtection="0">
      <alignment horizontal="right"/>
    </xf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7" fillId="0" borderId="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8" fillId="0" borderId="10" applyNumberFormat="0" applyFill="0" applyProtection="0">
      <alignment horizontal="center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9" fillId="3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3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2" fillId="2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8" borderId="12" applyNumberFormat="0" applyAlignment="0" applyProtection="0"/>
    <xf numFmtId="0" fontId="24" fillId="35" borderId="13" applyNumberFormat="0" applyAlignment="0" applyProtection="0"/>
    <xf numFmtId="0" fontId="25" fillId="0" borderId="0" applyNumberFormat="0" applyFill="0" applyBorder="0" applyAlignment="0" applyProtection="0"/>
    <xf numFmtId="0" fontId="48" fillId="0" borderId="10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224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2" borderId="0" applyNumberFormat="0" applyBorder="0" applyAlignment="0" applyProtection="0"/>
    <xf numFmtId="235" fontId="6" fillId="0" borderId="10" applyFill="0" applyProtection="0">
      <alignment horizontal="right"/>
    </xf>
    <xf numFmtId="0" fontId="6" fillId="0" borderId="6" applyNumberFormat="0" applyFill="0" applyProtection="0">
      <alignment horizontal="left"/>
    </xf>
    <xf numFmtId="0" fontId="29" fillId="43" borderId="0" applyNumberFormat="0" applyBorder="0" applyAlignment="0" applyProtection="0"/>
    <xf numFmtId="0" fontId="30" fillId="28" borderId="15" applyNumberFormat="0" applyAlignment="0" applyProtection="0"/>
    <xf numFmtId="0" fontId="31" fillId="7" borderId="12" applyNumberFormat="0" applyAlignment="0" applyProtection="0"/>
    <xf numFmtId="1" fontId="6" fillId="0" borderId="10" applyFill="0" applyProtection="0">
      <alignment horizontal="center"/>
    </xf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39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44" borderId="16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15">
      <alignment/>
      <protection/>
    </xf>
    <xf numFmtId="0" fontId="6" fillId="4" borderId="0" xfId="15" applyFill="1">
      <alignment/>
      <protection/>
    </xf>
    <xf numFmtId="0" fontId="0" fillId="0" borderId="0" xfId="187">
      <alignment/>
      <protection/>
    </xf>
    <xf numFmtId="0" fontId="0" fillId="0" borderId="0" xfId="0" applyAlignment="1" applyProtection="1">
      <alignment vertical="center"/>
      <protection hidden="1"/>
    </xf>
    <xf numFmtId="0" fontId="54" fillId="0" borderId="3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 wrapText="1"/>
    </xf>
    <xf numFmtId="0" fontId="0" fillId="29" borderId="3" xfId="0" applyFont="1" applyFill="1" applyBorder="1" applyAlignment="1">
      <alignment horizontal="center" vertical="center"/>
    </xf>
    <xf numFmtId="203" fontId="0" fillId="29" borderId="3" xfId="0" applyNumberFormat="1" applyFont="1" applyFill="1" applyBorder="1" applyAlignment="1">
      <alignment horizontal="center" vertical="center"/>
    </xf>
    <xf numFmtId="201" fontId="0" fillId="29" borderId="3" xfId="0" applyNumberFormat="1" applyFont="1" applyFill="1" applyBorder="1" applyAlignment="1">
      <alignment horizontal="center" vertical="center"/>
    </xf>
    <xf numFmtId="0" fontId="0" fillId="29" borderId="3" xfId="0" applyFont="1" applyFill="1" applyBorder="1" applyAlignment="1">
      <alignment horizontal="center" vertical="center" wrapText="1"/>
    </xf>
    <xf numFmtId="0" fontId="0" fillId="29" borderId="6" xfId="0" applyFont="1" applyFill="1" applyBorder="1" applyAlignment="1">
      <alignment horizontal="center" vertical="center"/>
    </xf>
    <xf numFmtId="49" fontId="0" fillId="29" borderId="3" xfId="0" applyNumberFormat="1" applyFont="1" applyFill="1" applyBorder="1" applyAlignment="1">
      <alignment horizontal="center" vertical="center" wrapText="1"/>
    </xf>
    <xf numFmtId="201" fontId="0" fillId="29" borderId="6" xfId="0" applyNumberFormat="1" applyFont="1" applyFill="1" applyBorder="1" applyAlignment="1">
      <alignment horizontal="center" vertical="center"/>
    </xf>
    <xf numFmtId="31" fontId="2" fillId="0" borderId="17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</cellXfs>
  <cellStyles count="23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_kc-elec system check list" xfId="15"/>
    <cellStyle name="?鹎%U龡&amp;H?_x0008_e_x0005_9_x0006__x0007__x0001__x0001_" xfId="16"/>
    <cellStyle name="_20100326高清市院遂宁检察院1080P配置清单26日改" xfId="17"/>
    <cellStyle name="_Book1" xfId="18"/>
    <cellStyle name="_Book1_1" xfId="19"/>
    <cellStyle name="_Book1_2" xfId="20"/>
    <cellStyle name="_Book1_Book1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mal" xfId="46"/>
    <cellStyle name="Accent1" xfId="47"/>
    <cellStyle name="Accent1 - 20%" xfId="48"/>
    <cellStyle name="Accent1 - 40%" xfId="49"/>
    <cellStyle name="Accent1 - 60%" xfId="50"/>
    <cellStyle name="Accent2" xfId="51"/>
    <cellStyle name="Accent2 - 20%" xfId="52"/>
    <cellStyle name="Accent2 - 40%" xfId="53"/>
    <cellStyle name="Accent2 - 60%" xfId="54"/>
    <cellStyle name="Accent3" xfId="55"/>
    <cellStyle name="Accent3 - 20%" xfId="56"/>
    <cellStyle name="Accent3 - 40%" xfId="57"/>
    <cellStyle name="Accent3 - 60%" xfId="58"/>
    <cellStyle name="Accent4" xfId="59"/>
    <cellStyle name="Accent4 - 20%" xfId="60"/>
    <cellStyle name="Accent4 - 40%" xfId="61"/>
    <cellStyle name="Accent4 - 60%" xfId="62"/>
    <cellStyle name="Accent5" xfId="63"/>
    <cellStyle name="Accent5 - 20%" xfId="64"/>
    <cellStyle name="Accent5 - 40%" xfId="65"/>
    <cellStyle name="Accent5 - 60%" xfId="66"/>
    <cellStyle name="Accent6" xfId="67"/>
    <cellStyle name="Accent6 - 20%" xfId="68"/>
    <cellStyle name="Accent6 - 40%" xfId="69"/>
    <cellStyle name="Accent6 - 60%" xfId="70"/>
    <cellStyle name="args.style" xfId="71"/>
    <cellStyle name="Comma [0]_!!!GO" xfId="72"/>
    <cellStyle name="comma zerodec" xfId="73"/>
    <cellStyle name="Comma_!!!GO" xfId="74"/>
    <cellStyle name="Currency [0]_!!!GO" xfId="75"/>
    <cellStyle name="Currency_!!!GO" xfId="76"/>
    <cellStyle name="Currency1" xfId="77"/>
    <cellStyle name="Date" xfId="78"/>
    <cellStyle name="Dollar (zero dec)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S1-0" xfId="108"/>
    <cellStyle name="S1-1" xfId="109"/>
    <cellStyle name="S1-2" xfId="110"/>
    <cellStyle name="S1-3" xfId="111"/>
    <cellStyle name="S1-4" xfId="112"/>
    <cellStyle name="S1-5" xfId="113"/>
    <cellStyle name="S1-6" xfId="114"/>
    <cellStyle name="sstot" xfId="115"/>
    <cellStyle name="Standard_AREAS" xfId="116"/>
    <cellStyle name="t" xfId="117"/>
    <cellStyle name="t_HVAC Equipment (3)" xfId="118"/>
    <cellStyle name="Percent" xfId="119"/>
    <cellStyle name="捠壿 [0.00]_Region Orders (2)" xfId="120"/>
    <cellStyle name="捠壿_Region Orders (2)" xfId="121"/>
    <cellStyle name="编号" xfId="122"/>
    <cellStyle name="标题" xfId="123"/>
    <cellStyle name="标题 1" xfId="124"/>
    <cellStyle name="标题 2" xfId="125"/>
    <cellStyle name="标题 3" xfId="126"/>
    <cellStyle name="标题 4" xfId="127"/>
    <cellStyle name="标题1" xfId="128"/>
    <cellStyle name="表标题" xfId="129"/>
    <cellStyle name="部门" xfId="130"/>
    <cellStyle name="差" xfId="131"/>
    <cellStyle name="差_Book1" xfId="132"/>
    <cellStyle name="差_Book1_1" xfId="133"/>
    <cellStyle name="差_新建 Microsoft Excel 工作表" xfId="134"/>
    <cellStyle name="差_总分排名" xfId="135"/>
    <cellStyle name="常规 10" xfId="136"/>
    <cellStyle name="常规 11" xfId="137"/>
    <cellStyle name="常规 14" xfId="138"/>
    <cellStyle name="常规 2" xfId="139"/>
    <cellStyle name="常规 2 2" xfId="140"/>
    <cellStyle name="常规 2 2 2" xfId="141"/>
    <cellStyle name="常规 2 3" xfId="142"/>
    <cellStyle name="常规 2_总分排名" xfId="143"/>
    <cellStyle name="常规 21" xfId="144"/>
    <cellStyle name="常规 21 2" xfId="145"/>
    <cellStyle name="常规 21 2 2" xfId="146"/>
    <cellStyle name="常规 21 2 2 2" xfId="147"/>
    <cellStyle name="常规 21 2 3" xfId="148"/>
    <cellStyle name="常规 21 3" xfId="149"/>
    <cellStyle name="常规 21 3 2" xfId="150"/>
    <cellStyle name="常规 21 4" xfId="151"/>
    <cellStyle name="常规 22" xfId="152"/>
    <cellStyle name="常规 23" xfId="153"/>
    <cellStyle name="常规 3" xfId="154"/>
    <cellStyle name="常规 3 2" xfId="155"/>
    <cellStyle name="常规 3 2 2" xfId="156"/>
    <cellStyle name="常规 3 2 2 2" xfId="157"/>
    <cellStyle name="常规 3 2 3" xfId="158"/>
    <cellStyle name="常规 3 3" xfId="159"/>
    <cellStyle name="常规 3 3 2" xfId="160"/>
    <cellStyle name="常规 3 4" xfId="161"/>
    <cellStyle name="常规 3_Book1" xfId="162"/>
    <cellStyle name="常规 4" xfId="163"/>
    <cellStyle name="常规 4 2" xfId="164"/>
    <cellStyle name="常规 4 2 2" xfId="165"/>
    <cellStyle name="常规 5" xfId="166"/>
    <cellStyle name="常规 6" xfId="167"/>
    <cellStyle name="常规 6 2" xfId="168"/>
    <cellStyle name="常规 6 2 2" xfId="169"/>
    <cellStyle name="常规 6 2 2 2" xfId="170"/>
    <cellStyle name="常规 6 2 3" xfId="171"/>
    <cellStyle name="常规 6 3" xfId="172"/>
    <cellStyle name="常规 6 3 2" xfId="173"/>
    <cellStyle name="常规 6 4" xfId="174"/>
    <cellStyle name="常规 6_Book1" xfId="175"/>
    <cellStyle name="常规 7" xfId="176"/>
    <cellStyle name="常规 7 2" xfId="177"/>
    <cellStyle name="常规 7 2 2" xfId="178"/>
    <cellStyle name="常规 7 2 2 2" xfId="179"/>
    <cellStyle name="常规 7 2 3" xfId="180"/>
    <cellStyle name="常规 7 3" xfId="181"/>
    <cellStyle name="常规 7 3 2" xfId="182"/>
    <cellStyle name="常规 7 4" xfId="183"/>
    <cellStyle name="常规 7_Book1" xfId="184"/>
    <cellStyle name="常规 8" xfId="185"/>
    <cellStyle name="常规 9" xfId="186"/>
    <cellStyle name="常规_合同档案" xfId="187"/>
    <cellStyle name="Hyperlink" xfId="188"/>
    <cellStyle name="分级显示行_1_Book1" xfId="189"/>
    <cellStyle name="分级显示列_1_Book1" xfId="190"/>
    <cellStyle name="好" xfId="191"/>
    <cellStyle name="好_Book1" xfId="192"/>
    <cellStyle name="好_Book1_1" xfId="193"/>
    <cellStyle name="好_新建 Microsoft Excel 工作表" xfId="194"/>
    <cellStyle name="好_总分排名" xfId="195"/>
    <cellStyle name="汇总" xfId="196"/>
    <cellStyle name="Currency" xfId="197"/>
    <cellStyle name="Currency [0]" xfId="198"/>
    <cellStyle name="计算" xfId="199"/>
    <cellStyle name="检查单元格" xfId="200"/>
    <cellStyle name="解释性文本" xfId="201"/>
    <cellStyle name="借出原因" xfId="202"/>
    <cellStyle name="警告文本" xfId="203"/>
    <cellStyle name="链接单元格" xfId="204"/>
    <cellStyle name="霓付 [0]_97MBO" xfId="205"/>
    <cellStyle name="霓付_97MBO" xfId="206"/>
    <cellStyle name="烹拳 [0]_97MBO" xfId="207"/>
    <cellStyle name="烹拳_97MBO" xfId="208"/>
    <cellStyle name="普通_ 白土" xfId="209"/>
    <cellStyle name="千分位[0]_ 白土" xfId="210"/>
    <cellStyle name="千分位_ 白土" xfId="211"/>
    <cellStyle name="千位[0]_ 方正PC" xfId="212"/>
    <cellStyle name="千位_ 方正PC" xfId="213"/>
    <cellStyle name="Comma" xfId="214"/>
    <cellStyle name="Comma [0]" xfId="215"/>
    <cellStyle name="钎霖_laroux" xfId="216"/>
    <cellStyle name="强调 1" xfId="217"/>
    <cellStyle name="强调 2" xfId="218"/>
    <cellStyle name="强调 3" xfId="219"/>
    <cellStyle name="强调文字颜色 1" xfId="220"/>
    <cellStyle name="强调文字颜色 2" xfId="221"/>
    <cellStyle name="强调文字颜色 3" xfId="222"/>
    <cellStyle name="强调文字颜色 4" xfId="223"/>
    <cellStyle name="强调文字颜色 5" xfId="224"/>
    <cellStyle name="强调文字颜色 6" xfId="225"/>
    <cellStyle name="日期" xfId="226"/>
    <cellStyle name="商品名称" xfId="227"/>
    <cellStyle name="适中" xfId="228"/>
    <cellStyle name="输出" xfId="229"/>
    <cellStyle name="输入" xfId="230"/>
    <cellStyle name="数量" xfId="231"/>
    <cellStyle name="样式 1" xfId="232"/>
    <cellStyle name="Followed Hyperlink" xfId="233"/>
    <cellStyle name="昗弨_Pacific Region P&amp;L" xfId="234"/>
    <cellStyle name="寘嬫愗傝 [0.00]_Region Orders (2)" xfId="235"/>
    <cellStyle name="寘嬫愗傝_Region Orders (2)" xfId="236"/>
    <cellStyle name="注释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42</xdr:row>
      <xdr:rowOff>0</xdr:rowOff>
    </xdr:from>
    <xdr:ext cx="76200" cy="180975"/>
    <xdr:sp fLocksText="0">
      <xdr:nvSpPr>
        <xdr:cNvPr id="1" name="文字 1"/>
        <xdr:cNvSpPr txBox="1">
          <a:spLocks noChangeArrowheads="1"/>
        </xdr:cNvSpPr>
      </xdr:nvSpPr>
      <xdr:spPr>
        <a:xfrm>
          <a:off x="5286375" y="1393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180975"/>
    <xdr:sp fLocksText="0">
      <xdr:nvSpPr>
        <xdr:cNvPr id="2" name="文字 6"/>
        <xdr:cNvSpPr txBox="1">
          <a:spLocks noChangeArrowheads="1"/>
        </xdr:cNvSpPr>
      </xdr:nvSpPr>
      <xdr:spPr>
        <a:xfrm>
          <a:off x="5286375" y="1393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180975"/>
    <xdr:sp fLocksText="0">
      <xdr:nvSpPr>
        <xdr:cNvPr id="3" name="文字 8"/>
        <xdr:cNvSpPr txBox="1">
          <a:spLocks noChangeArrowheads="1"/>
        </xdr:cNvSpPr>
      </xdr:nvSpPr>
      <xdr:spPr>
        <a:xfrm>
          <a:off x="5286375" y="1393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76200" cy="180975"/>
    <xdr:sp fLocksText="0">
      <xdr:nvSpPr>
        <xdr:cNvPr id="4" name="文字 10"/>
        <xdr:cNvSpPr txBox="1">
          <a:spLocks noChangeArrowheads="1"/>
        </xdr:cNvSpPr>
      </xdr:nvSpPr>
      <xdr:spPr>
        <a:xfrm>
          <a:off x="5286375" y="1393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76200" cy="180975"/>
    <xdr:sp fLocksText="0">
      <xdr:nvSpPr>
        <xdr:cNvPr id="5" name="文字 1"/>
        <xdr:cNvSpPr txBox="1">
          <a:spLocks noChangeArrowheads="1"/>
        </xdr:cNvSpPr>
      </xdr:nvSpPr>
      <xdr:spPr>
        <a:xfrm>
          <a:off x="5286375" y="23050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76200" cy="180975"/>
    <xdr:sp fLocksText="0">
      <xdr:nvSpPr>
        <xdr:cNvPr id="6" name="文字 6"/>
        <xdr:cNvSpPr txBox="1">
          <a:spLocks noChangeArrowheads="1"/>
        </xdr:cNvSpPr>
      </xdr:nvSpPr>
      <xdr:spPr>
        <a:xfrm>
          <a:off x="5286375" y="23050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76200" cy="180975"/>
    <xdr:sp fLocksText="0">
      <xdr:nvSpPr>
        <xdr:cNvPr id="7" name="文字 8"/>
        <xdr:cNvSpPr txBox="1">
          <a:spLocks noChangeArrowheads="1"/>
        </xdr:cNvSpPr>
      </xdr:nvSpPr>
      <xdr:spPr>
        <a:xfrm>
          <a:off x="5286375" y="23050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71</xdr:row>
      <xdr:rowOff>0</xdr:rowOff>
    </xdr:from>
    <xdr:ext cx="76200" cy="180975"/>
    <xdr:sp fLocksText="0">
      <xdr:nvSpPr>
        <xdr:cNvPr id="8" name="文字 10"/>
        <xdr:cNvSpPr txBox="1">
          <a:spLocks noChangeArrowheads="1"/>
        </xdr:cNvSpPr>
      </xdr:nvSpPr>
      <xdr:spPr>
        <a:xfrm>
          <a:off x="5286375" y="23050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3" customWidth="1"/>
    <col min="2" max="2" width="1.25" style="3" customWidth="1"/>
    <col min="3" max="3" width="28.875" style="3" customWidth="1"/>
    <col min="4" max="16384" width="8.25390625" style="3" customWidth="1"/>
  </cols>
  <sheetData>
    <row r="1" spans="1:3" ht="14.25">
      <c r="A1" s="6"/>
      <c r="C1" s="6"/>
    </row>
    <row r="2" ht="15" thickBot="1">
      <c r="A2" s="6"/>
    </row>
    <row r="3" spans="1:3" ht="15" thickBot="1">
      <c r="A3" s="6"/>
      <c r="C3" s="6"/>
    </row>
    <row r="4" spans="1:3" ht="14.25">
      <c r="A4" s="4">
        <v>3</v>
      </c>
      <c r="C4" s="6"/>
    </row>
    <row r="5" ht="14.25">
      <c r="C5" s="6"/>
    </row>
    <row r="6" ht="15" thickBot="1">
      <c r="C6" s="6"/>
    </row>
    <row r="7" spans="1:3" ht="14.25">
      <c r="A7" s="6"/>
      <c r="C7" s="6"/>
    </row>
    <row r="8" spans="1:3" ht="14.25">
      <c r="A8" s="6"/>
      <c r="C8" s="6"/>
    </row>
    <row r="9" spans="1:3" ht="14.25">
      <c r="A9" s="6"/>
      <c r="C9" s="6"/>
    </row>
    <row r="10" spans="1:3" ht="14.25">
      <c r="A10" s="6"/>
      <c r="C10" s="6"/>
    </row>
    <row r="11" spans="1:3" ht="15" thickBot="1">
      <c r="A11" s="6"/>
      <c r="C11" s="6"/>
    </row>
    <row r="12" ht="14.25">
      <c r="C12" s="6"/>
    </row>
    <row r="13" ht="15" thickBot="1">
      <c r="C13" s="6"/>
    </row>
    <row r="14" spans="1:3" ht="15" thickBot="1">
      <c r="A14" s="6"/>
      <c r="C14" s="6"/>
    </row>
    <row r="15" ht="14.25">
      <c r="A15" s="6"/>
    </row>
    <row r="16" ht="15" thickBot="1">
      <c r="A16" s="6"/>
    </row>
    <row r="17" spans="1:3" ht="15" thickBot="1">
      <c r="A17" s="6"/>
      <c r="C17" s="6"/>
    </row>
    <row r="18" ht="14.25">
      <c r="C18" s="6"/>
    </row>
    <row r="19" ht="14.25">
      <c r="C19" s="6"/>
    </row>
    <row r="20" spans="1:3" ht="14.25">
      <c r="A20" s="6"/>
      <c r="C20" s="6"/>
    </row>
    <row r="21" spans="1:3" ht="15">
      <c r="A21" s="6"/>
      <c r="C21" s="5"/>
    </row>
    <row r="22" spans="1:3" ht="14.25">
      <c r="A22" s="6"/>
      <c r="C22" s="6"/>
    </row>
    <row r="23" spans="1:3" ht="14.25">
      <c r="A23" s="6"/>
      <c r="C23" s="6"/>
    </row>
    <row r="24" ht="14.25">
      <c r="A24" s="6"/>
    </row>
    <row r="25" ht="14.25">
      <c r="A25" s="6"/>
    </row>
    <row r="26" spans="1:3" ht="15" thickBot="1">
      <c r="A26" s="6"/>
      <c r="C26" s="6"/>
    </row>
    <row r="27" spans="1:3" ht="14.25">
      <c r="A27" s="6"/>
      <c r="C27" s="6"/>
    </row>
    <row r="28" spans="1:3" ht="14.25">
      <c r="A28" s="6"/>
      <c r="C28" s="6"/>
    </row>
    <row r="29" spans="1:3" ht="14.25">
      <c r="A29" s="6"/>
      <c r="C29" s="6"/>
    </row>
    <row r="30" spans="1:3" ht="14.25">
      <c r="A30" s="6"/>
      <c r="C30" s="6"/>
    </row>
    <row r="31" spans="1:3" ht="14.25">
      <c r="A31" s="6"/>
      <c r="C31" s="6"/>
    </row>
    <row r="32" spans="1:3" ht="14.25">
      <c r="A32" s="6"/>
      <c r="C32" s="6"/>
    </row>
    <row r="33" spans="1:3" ht="14.25">
      <c r="A33" s="6"/>
      <c r="C33" s="6"/>
    </row>
    <row r="34" spans="1:3" ht="14.25">
      <c r="A34" s="6"/>
      <c r="C34" s="6"/>
    </row>
    <row r="35" spans="1:3" ht="14.25">
      <c r="A35" s="6"/>
      <c r="C35" s="6"/>
    </row>
    <row r="36" spans="1:3" ht="14.25">
      <c r="A36" s="6"/>
      <c r="C36" s="6"/>
    </row>
    <row r="37" ht="14.25">
      <c r="A37" s="6"/>
    </row>
    <row r="38" ht="14.25">
      <c r="A38" s="6"/>
    </row>
    <row r="39" spans="1:3" ht="14.25">
      <c r="A39" s="6"/>
      <c r="C39" s="6"/>
    </row>
    <row r="40" spans="1:3" ht="14.25">
      <c r="A40" s="6"/>
      <c r="C40" s="6"/>
    </row>
    <row r="41" spans="1:3" ht="14.25">
      <c r="A41" s="6"/>
      <c r="C41" s="6"/>
    </row>
  </sheetData>
  <sheetProtection password="8863" sheet="1" objects="1"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10.375" style="0" customWidth="1"/>
    <col min="2" max="2" width="12.50390625" style="0" customWidth="1"/>
    <col min="3" max="3" width="9.375" style="0" hidden="1" customWidth="1"/>
    <col min="4" max="4" width="16.125" style="0" customWidth="1"/>
    <col min="5" max="6" width="9.125" style="0" hidden="1" customWidth="1"/>
    <col min="7" max="11" width="10.125" style="0" customWidth="1"/>
    <col min="12" max="12" width="0" style="0" hidden="1" customWidth="1"/>
  </cols>
  <sheetData>
    <row r="1" spans="1:12" ht="46.5" customHeight="1">
      <c r="A1" s="19" t="s">
        <v>393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1"/>
      <c r="B2" s="2"/>
      <c r="C2" s="2"/>
      <c r="D2" s="2"/>
      <c r="E2" s="2"/>
      <c r="F2" s="2"/>
      <c r="G2" s="2"/>
      <c r="H2" s="2"/>
      <c r="J2" s="18"/>
      <c r="K2" s="18"/>
      <c r="L2" s="18"/>
    </row>
    <row r="3" spans="1:12" ht="29.25" customHeight="1">
      <c r="A3" s="7" t="s">
        <v>3</v>
      </c>
      <c r="B3" s="7" t="s">
        <v>4</v>
      </c>
      <c r="C3" s="9" t="s">
        <v>6</v>
      </c>
      <c r="D3" s="7" t="s">
        <v>0</v>
      </c>
      <c r="E3" s="8" t="s">
        <v>5</v>
      </c>
      <c r="F3" s="10" t="s">
        <v>7</v>
      </c>
      <c r="G3" s="8" t="s">
        <v>396</v>
      </c>
      <c r="H3" s="8" t="s">
        <v>394</v>
      </c>
      <c r="I3" s="8" t="s">
        <v>397</v>
      </c>
      <c r="J3" s="8" t="s">
        <v>1</v>
      </c>
      <c r="K3" s="8" t="s">
        <v>395</v>
      </c>
      <c r="L3" s="8" t="s">
        <v>2</v>
      </c>
    </row>
    <row r="4" spans="1:12" ht="29.25" customHeight="1">
      <c r="A4" s="11" t="s">
        <v>257</v>
      </c>
      <c r="B4" s="11">
        <v>60160001</v>
      </c>
      <c r="C4" s="11" t="s">
        <v>67</v>
      </c>
      <c r="D4" s="12">
        <v>2542416010105</v>
      </c>
      <c r="E4" s="11">
        <v>58</v>
      </c>
      <c r="F4" s="11">
        <v>55</v>
      </c>
      <c r="G4" s="11">
        <f aca="true" t="shared" si="0" ref="G4:G12">SUM(E4*0.2,F4*0.3)</f>
        <v>28.1</v>
      </c>
      <c r="H4" s="13">
        <v>84.2</v>
      </c>
      <c r="I4" s="13">
        <f aca="true" t="shared" si="1" ref="I4:I12">H4*0.5</f>
        <v>42.1</v>
      </c>
      <c r="J4" s="13">
        <f aca="true" t="shared" si="2" ref="J4:J12">I4+G4</f>
        <v>70.2</v>
      </c>
      <c r="K4" s="11">
        <v>1</v>
      </c>
      <c r="L4" s="11"/>
    </row>
    <row r="5" spans="1:12" ht="29.25" customHeight="1">
      <c r="A5" s="11" t="s">
        <v>258</v>
      </c>
      <c r="B5" s="11">
        <v>60160001</v>
      </c>
      <c r="C5" s="11" t="s">
        <v>66</v>
      </c>
      <c r="D5" s="12">
        <v>2542416010108</v>
      </c>
      <c r="E5" s="11">
        <v>54</v>
      </c>
      <c r="F5" s="11">
        <v>47</v>
      </c>
      <c r="G5" s="11">
        <f t="shared" si="0"/>
        <v>24.9</v>
      </c>
      <c r="H5" s="13">
        <v>80.5</v>
      </c>
      <c r="I5" s="13">
        <f t="shared" si="1"/>
        <v>40.25</v>
      </c>
      <c r="J5" s="13">
        <f t="shared" si="2"/>
        <v>65.15</v>
      </c>
      <c r="K5" s="11">
        <v>2</v>
      </c>
      <c r="L5" s="11"/>
    </row>
    <row r="6" spans="1:12" ht="29.25" customHeight="1">
      <c r="A6" s="11" t="s">
        <v>259</v>
      </c>
      <c r="B6" s="11">
        <v>60160001</v>
      </c>
      <c r="C6" s="11" t="s">
        <v>65</v>
      </c>
      <c r="D6" s="12">
        <v>2542416010104</v>
      </c>
      <c r="E6" s="11">
        <v>37</v>
      </c>
      <c r="F6" s="11">
        <v>57</v>
      </c>
      <c r="G6" s="11">
        <f t="shared" si="0"/>
        <v>24.5</v>
      </c>
      <c r="H6" s="13">
        <v>81</v>
      </c>
      <c r="I6" s="13">
        <f t="shared" si="1"/>
        <v>40.5</v>
      </c>
      <c r="J6" s="13">
        <f t="shared" si="2"/>
        <v>65</v>
      </c>
      <c r="K6" s="11">
        <v>3</v>
      </c>
      <c r="L6" s="11"/>
    </row>
    <row r="7" spans="1:12" ht="29.25" customHeight="1">
      <c r="A7" s="11" t="s">
        <v>260</v>
      </c>
      <c r="B7" s="11">
        <v>60160002</v>
      </c>
      <c r="C7" s="11" t="s">
        <v>73</v>
      </c>
      <c r="D7" s="12">
        <v>2542416010129</v>
      </c>
      <c r="E7" s="11">
        <v>69</v>
      </c>
      <c r="F7" s="11">
        <v>67</v>
      </c>
      <c r="G7" s="11">
        <f t="shared" si="0"/>
        <v>33.9</v>
      </c>
      <c r="H7" s="13">
        <v>80.2</v>
      </c>
      <c r="I7" s="13">
        <f t="shared" si="1"/>
        <v>40.1</v>
      </c>
      <c r="J7" s="13">
        <f t="shared" si="2"/>
        <v>74</v>
      </c>
      <c r="K7" s="11">
        <v>1</v>
      </c>
      <c r="L7" s="11"/>
    </row>
    <row r="8" spans="1:12" ht="29.25" customHeight="1">
      <c r="A8" s="11" t="s">
        <v>261</v>
      </c>
      <c r="B8" s="11">
        <v>60160002</v>
      </c>
      <c r="C8" s="11" t="s">
        <v>72</v>
      </c>
      <c r="D8" s="12">
        <v>2542416010113</v>
      </c>
      <c r="E8" s="11">
        <v>66</v>
      </c>
      <c r="F8" s="11">
        <v>61</v>
      </c>
      <c r="G8" s="11">
        <f t="shared" si="0"/>
        <v>31.5</v>
      </c>
      <c r="H8" s="13">
        <v>82.5</v>
      </c>
      <c r="I8" s="13">
        <f t="shared" si="1"/>
        <v>41.25</v>
      </c>
      <c r="J8" s="13">
        <f t="shared" si="2"/>
        <v>72.75</v>
      </c>
      <c r="K8" s="11">
        <v>2</v>
      </c>
      <c r="L8" s="11"/>
    </row>
    <row r="9" spans="1:12" ht="29.25" customHeight="1">
      <c r="A9" s="11" t="s">
        <v>262</v>
      </c>
      <c r="B9" s="11">
        <v>60160002</v>
      </c>
      <c r="C9" s="11" t="s">
        <v>71</v>
      </c>
      <c r="D9" s="12">
        <v>2542416010124</v>
      </c>
      <c r="E9" s="11">
        <v>64</v>
      </c>
      <c r="F9" s="11">
        <v>63</v>
      </c>
      <c r="G9" s="11">
        <f t="shared" si="0"/>
        <v>31.7</v>
      </c>
      <c r="H9" s="13">
        <v>82</v>
      </c>
      <c r="I9" s="13">
        <f t="shared" si="1"/>
        <v>41</v>
      </c>
      <c r="J9" s="13">
        <f t="shared" si="2"/>
        <v>72.7</v>
      </c>
      <c r="K9" s="11">
        <v>3</v>
      </c>
      <c r="L9" s="11"/>
    </row>
    <row r="10" spans="1:12" ht="29.25" customHeight="1">
      <c r="A10" s="11" t="s">
        <v>263</v>
      </c>
      <c r="B10" s="11">
        <v>60160002</v>
      </c>
      <c r="C10" s="11" t="s">
        <v>70</v>
      </c>
      <c r="D10" s="12">
        <v>2542416010125</v>
      </c>
      <c r="E10" s="11">
        <v>68</v>
      </c>
      <c r="F10" s="11">
        <v>57</v>
      </c>
      <c r="G10" s="11">
        <f t="shared" si="0"/>
        <v>30.7</v>
      </c>
      <c r="H10" s="13">
        <v>81.6</v>
      </c>
      <c r="I10" s="13">
        <f t="shared" si="1"/>
        <v>40.8</v>
      </c>
      <c r="J10" s="13">
        <f t="shared" si="2"/>
        <v>71.5</v>
      </c>
      <c r="K10" s="11">
        <v>4</v>
      </c>
      <c r="L10" s="11"/>
    </row>
    <row r="11" spans="1:12" ht="29.25" customHeight="1">
      <c r="A11" s="11" t="s">
        <v>264</v>
      </c>
      <c r="B11" s="11">
        <v>60160002</v>
      </c>
      <c r="C11" s="11" t="s">
        <v>69</v>
      </c>
      <c r="D11" s="12">
        <v>2542416010111</v>
      </c>
      <c r="E11" s="11">
        <v>69</v>
      </c>
      <c r="F11" s="11">
        <v>54</v>
      </c>
      <c r="G11" s="11">
        <f t="shared" si="0"/>
        <v>30</v>
      </c>
      <c r="H11" s="13">
        <v>80.6</v>
      </c>
      <c r="I11" s="13">
        <f t="shared" si="1"/>
        <v>40.3</v>
      </c>
      <c r="J11" s="13">
        <f t="shared" si="2"/>
        <v>70.3</v>
      </c>
      <c r="K11" s="11">
        <v>5</v>
      </c>
      <c r="L11" s="14"/>
    </row>
    <row r="12" spans="1:12" ht="29.25" customHeight="1">
      <c r="A12" s="11" t="s">
        <v>264</v>
      </c>
      <c r="B12" s="11">
        <v>60160002</v>
      </c>
      <c r="C12" s="11" t="s">
        <v>68</v>
      </c>
      <c r="D12" s="12">
        <v>2542416010109</v>
      </c>
      <c r="E12" s="11">
        <v>57</v>
      </c>
      <c r="F12" s="11">
        <v>60</v>
      </c>
      <c r="G12" s="11">
        <f t="shared" si="0"/>
        <v>29.4</v>
      </c>
      <c r="H12" s="13">
        <v>80.2</v>
      </c>
      <c r="I12" s="13">
        <f t="shared" si="1"/>
        <v>40.1</v>
      </c>
      <c r="J12" s="13">
        <f t="shared" si="2"/>
        <v>69.5</v>
      </c>
      <c r="K12" s="11">
        <v>6</v>
      </c>
      <c r="L12" s="11"/>
    </row>
    <row r="13" spans="1:12" ht="24.75" customHeight="1">
      <c r="A13" s="11" t="s">
        <v>265</v>
      </c>
      <c r="B13" s="14" t="s">
        <v>8</v>
      </c>
      <c r="C13" s="11" t="s">
        <v>13</v>
      </c>
      <c r="D13" s="11" t="s">
        <v>14</v>
      </c>
      <c r="E13" s="11">
        <v>76</v>
      </c>
      <c r="F13" s="11">
        <v>70</v>
      </c>
      <c r="G13" s="11">
        <f aca="true" t="shared" si="3" ref="G13:G40">SUM(E13*0.2,F13*0.3)</f>
        <v>36.2</v>
      </c>
      <c r="H13" s="13">
        <v>84.2</v>
      </c>
      <c r="I13" s="13">
        <f aca="true" t="shared" si="4" ref="I13:I40">H13*0.5</f>
        <v>42.1</v>
      </c>
      <c r="J13" s="13">
        <f aca="true" t="shared" si="5" ref="J13:J40">G13+I13</f>
        <v>78.30000000000001</v>
      </c>
      <c r="K13" s="11">
        <v>1</v>
      </c>
      <c r="L13" s="11"/>
    </row>
    <row r="14" spans="1:12" ht="24.75" customHeight="1">
      <c r="A14" s="11" t="s">
        <v>265</v>
      </c>
      <c r="B14" s="14" t="s">
        <v>8</v>
      </c>
      <c r="C14" s="11" t="s">
        <v>17</v>
      </c>
      <c r="D14" s="11" t="s">
        <v>18</v>
      </c>
      <c r="E14" s="11">
        <v>67</v>
      </c>
      <c r="F14" s="11">
        <v>73</v>
      </c>
      <c r="G14" s="11">
        <f t="shared" si="3"/>
        <v>35.3</v>
      </c>
      <c r="H14" s="13">
        <v>84.2</v>
      </c>
      <c r="I14" s="13">
        <f t="shared" si="4"/>
        <v>42.1</v>
      </c>
      <c r="J14" s="13">
        <f t="shared" si="5"/>
        <v>77.4</v>
      </c>
      <c r="K14" s="11">
        <v>2</v>
      </c>
      <c r="L14" s="11"/>
    </row>
    <row r="15" spans="1:12" ht="24.75" customHeight="1">
      <c r="A15" s="11" t="s">
        <v>266</v>
      </c>
      <c r="B15" s="14" t="s">
        <v>8</v>
      </c>
      <c r="C15" s="11" t="s">
        <v>23</v>
      </c>
      <c r="D15" s="11" t="s">
        <v>24</v>
      </c>
      <c r="E15" s="11">
        <v>64</v>
      </c>
      <c r="F15" s="11">
        <v>72</v>
      </c>
      <c r="G15" s="11">
        <f t="shared" si="3"/>
        <v>34.4</v>
      </c>
      <c r="H15" s="13">
        <v>85.6</v>
      </c>
      <c r="I15" s="13">
        <f t="shared" si="4"/>
        <v>42.8</v>
      </c>
      <c r="J15" s="13">
        <f t="shared" si="5"/>
        <v>77.19999999999999</v>
      </c>
      <c r="K15" s="11">
        <v>3</v>
      </c>
      <c r="L15" s="11"/>
    </row>
    <row r="16" spans="1:12" ht="24.75" customHeight="1">
      <c r="A16" s="11" t="s">
        <v>267</v>
      </c>
      <c r="B16" s="14" t="s">
        <v>8</v>
      </c>
      <c r="C16" s="11" t="s">
        <v>45</v>
      </c>
      <c r="D16" s="11" t="s">
        <v>46</v>
      </c>
      <c r="E16" s="11">
        <v>68</v>
      </c>
      <c r="F16" s="11">
        <v>62</v>
      </c>
      <c r="G16" s="11">
        <f t="shared" si="3"/>
        <v>32.2</v>
      </c>
      <c r="H16" s="13">
        <v>86.6</v>
      </c>
      <c r="I16" s="13">
        <f t="shared" si="4"/>
        <v>43.3</v>
      </c>
      <c r="J16" s="13">
        <f t="shared" si="5"/>
        <v>75.5</v>
      </c>
      <c r="K16" s="11">
        <v>4</v>
      </c>
      <c r="L16" s="11"/>
    </row>
    <row r="17" spans="1:12" ht="24.75" customHeight="1">
      <c r="A17" s="11" t="s">
        <v>268</v>
      </c>
      <c r="B17" s="14" t="s">
        <v>8</v>
      </c>
      <c r="C17" s="11" t="s">
        <v>15</v>
      </c>
      <c r="D17" s="11" t="s">
        <v>16</v>
      </c>
      <c r="E17" s="11">
        <v>69</v>
      </c>
      <c r="F17" s="11">
        <v>73</v>
      </c>
      <c r="G17" s="11">
        <f t="shared" si="3"/>
        <v>35.7</v>
      </c>
      <c r="H17" s="13">
        <v>79.4</v>
      </c>
      <c r="I17" s="13">
        <f t="shared" si="4"/>
        <v>39.7</v>
      </c>
      <c r="J17" s="13">
        <f t="shared" si="5"/>
        <v>75.4</v>
      </c>
      <c r="K17" s="11">
        <v>5</v>
      </c>
      <c r="L17" s="11"/>
    </row>
    <row r="18" spans="1:12" ht="24.75" customHeight="1">
      <c r="A18" s="11" t="s">
        <v>269</v>
      </c>
      <c r="B18" s="14" t="s">
        <v>8</v>
      </c>
      <c r="C18" s="11" t="s">
        <v>25</v>
      </c>
      <c r="D18" s="11" t="s">
        <v>26</v>
      </c>
      <c r="E18" s="11">
        <v>77</v>
      </c>
      <c r="F18" s="11">
        <v>63</v>
      </c>
      <c r="G18" s="11">
        <f t="shared" si="3"/>
        <v>34.3</v>
      </c>
      <c r="H18" s="13">
        <v>80.8</v>
      </c>
      <c r="I18" s="13">
        <f t="shared" si="4"/>
        <v>40.4</v>
      </c>
      <c r="J18" s="13">
        <f t="shared" si="5"/>
        <v>74.69999999999999</v>
      </c>
      <c r="K18" s="11">
        <v>6</v>
      </c>
      <c r="L18" s="11"/>
    </row>
    <row r="19" spans="1:12" ht="24.75" customHeight="1">
      <c r="A19" s="11" t="s">
        <v>260</v>
      </c>
      <c r="B19" s="14" t="s">
        <v>8</v>
      </c>
      <c r="C19" s="11" t="s">
        <v>27</v>
      </c>
      <c r="D19" s="11" t="s">
        <v>28</v>
      </c>
      <c r="E19" s="11">
        <v>72</v>
      </c>
      <c r="F19" s="11">
        <v>66</v>
      </c>
      <c r="G19" s="11">
        <f t="shared" si="3"/>
        <v>34.2</v>
      </c>
      <c r="H19" s="13">
        <v>80.6</v>
      </c>
      <c r="I19" s="13">
        <f t="shared" si="4"/>
        <v>40.3</v>
      </c>
      <c r="J19" s="13">
        <f t="shared" si="5"/>
        <v>74.5</v>
      </c>
      <c r="K19" s="11">
        <v>7</v>
      </c>
      <c r="L19" s="11"/>
    </row>
    <row r="20" spans="1:12" ht="24.75" customHeight="1">
      <c r="A20" s="11" t="s">
        <v>270</v>
      </c>
      <c r="B20" s="14" t="s">
        <v>8</v>
      </c>
      <c r="C20" s="11" t="s">
        <v>33</v>
      </c>
      <c r="D20" s="11" t="s">
        <v>34</v>
      </c>
      <c r="E20" s="11">
        <v>64</v>
      </c>
      <c r="F20" s="11">
        <v>68</v>
      </c>
      <c r="G20" s="11">
        <f t="shared" si="3"/>
        <v>33.2</v>
      </c>
      <c r="H20" s="13">
        <v>82.6</v>
      </c>
      <c r="I20" s="13">
        <f t="shared" si="4"/>
        <v>41.3</v>
      </c>
      <c r="J20" s="13">
        <f t="shared" si="5"/>
        <v>74.5</v>
      </c>
      <c r="K20" s="11">
        <v>8</v>
      </c>
      <c r="L20" s="11"/>
    </row>
    <row r="21" spans="1:12" ht="24.75" customHeight="1">
      <c r="A21" s="11" t="s">
        <v>271</v>
      </c>
      <c r="B21" s="14" t="s">
        <v>8</v>
      </c>
      <c r="C21" s="11" t="s">
        <v>59</v>
      </c>
      <c r="D21" s="11" t="s">
        <v>60</v>
      </c>
      <c r="E21" s="11">
        <v>68</v>
      </c>
      <c r="F21" s="11">
        <v>59</v>
      </c>
      <c r="G21" s="11">
        <f t="shared" si="3"/>
        <v>31.3</v>
      </c>
      <c r="H21" s="13">
        <v>86</v>
      </c>
      <c r="I21" s="13">
        <f t="shared" si="4"/>
        <v>43</v>
      </c>
      <c r="J21" s="13">
        <f t="shared" si="5"/>
        <v>74.3</v>
      </c>
      <c r="K21" s="11">
        <v>9</v>
      </c>
      <c r="L21" s="11"/>
    </row>
    <row r="22" spans="1:12" ht="24.75" customHeight="1">
      <c r="A22" s="11" t="s">
        <v>271</v>
      </c>
      <c r="B22" s="14" t="s">
        <v>8</v>
      </c>
      <c r="C22" s="11" t="s">
        <v>51</v>
      </c>
      <c r="D22" s="11" t="s">
        <v>52</v>
      </c>
      <c r="E22" s="11">
        <v>63</v>
      </c>
      <c r="F22" s="11">
        <v>64</v>
      </c>
      <c r="G22" s="11">
        <f t="shared" si="3"/>
        <v>31.8</v>
      </c>
      <c r="H22" s="13">
        <v>84.6</v>
      </c>
      <c r="I22" s="13">
        <f t="shared" si="4"/>
        <v>42.3</v>
      </c>
      <c r="J22" s="13">
        <f t="shared" si="5"/>
        <v>74.1</v>
      </c>
      <c r="K22" s="11">
        <v>10</v>
      </c>
      <c r="L22" s="11"/>
    </row>
    <row r="23" spans="1:12" ht="24.75" customHeight="1">
      <c r="A23" s="11" t="s">
        <v>272</v>
      </c>
      <c r="B23" s="14" t="s">
        <v>8</v>
      </c>
      <c r="C23" s="11" t="s">
        <v>9</v>
      </c>
      <c r="D23" s="11" t="s">
        <v>10</v>
      </c>
      <c r="E23" s="11">
        <v>72</v>
      </c>
      <c r="F23" s="11">
        <v>68</v>
      </c>
      <c r="G23" s="11">
        <f t="shared" si="3"/>
        <v>34.8</v>
      </c>
      <c r="H23" s="13">
        <v>78</v>
      </c>
      <c r="I23" s="13">
        <f t="shared" si="4"/>
        <v>39</v>
      </c>
      <c r="J23" s="13">
        <f t="shared" si="5"/>
        <v>73.8</v>
      </c>
      <c r="K23" s="11">
        <v>11</v>
      </c>
      <c r="L23" s="11"/>
    </row>
    <row r="24" spans="1:12" ht="24.75" customHeight="1">
      <c r="A24" s="11" t="s">
        <v>272</v>
      </c>
      <c r="B24" s="14" t="s">
        <v>8</v>
      </c>
      <c r="C24" s="11" t="s">
        <v>11</v>
      </c>
      <c r="D24" s="11" t="s">
        <v>12</v>
      </c>
      <c r="E24" s="11">
        <v>67</v>
      </c>
      <c r="F24" s="11">
        <v>65</v>
      </c>
      <c r="G24" s="11">
        <f t="shared" si="3"/>
        <v>32.9</v>
      </c>
      <c r="H24" s="13">
        <v>81.8</v>
      </c>
      <c r="I24" s="13">
        <f t="shared" si="4"/>
        <v>40.9</v>
      </c>
      <c r="J24" s="13">
        <f t="shared" si="5"/>
        <v>73.8</v>
      </c>
      <c r="K24" s="11">
        <v>12</v>
      </c>
      <c r="L24" s="11"/>
    </row>
    <row r="25" spans="1:12" ht="24.75" customHeight="1">
      <c r="A25" s="11" t="s">
        <v>263</v>
      </c>
      <c r="B25" s="14" t="s">
        <v>8</v>
      </c>
      <c r="C25" s="11" t="s">
        <v>41</v>
      </c>
      <c r="D25" s="11" t="s">
        <v>42</v>
      </c>
      <c r="E25" s="11">
        <v>64</v>
      </c>
      <c r="F25" s="11">
        <v>65</v>
      </c>
      <c r="G25" s="11">
        <f t="shared" si="3"/>
        <v>32.3</v>
      </c>
      <c r="H25" s="13">
        <v>83</v>
      </c>
      <c r="I25" s="13">
        <f t="shared" si="4"/>
        <v>41.5</v>
      </c>
      <c r="J25" s="13">
        <f t="shared" si="5"/>
        <v>73.8</v>
      </c>
      <c r="K25" s="11">
        <v>13</v>
      </c>
      <c r="L25" s="11"/>
    </row>
    <row r="26" spans="1:12" ht="24.75" customHeight="1">
      <c r="A26" s="11" t="s">
        <v>273</v>
      </c>
      <c r="B26" s="14" t="s">
        <v>8</v>
      </c>
      <c r="C26" s="11" t="s">
        <v>49</v>
      </c>
      <c r="D26" s="11" t="s">
        <v>50</v>
      </c>
      <c r="E26" s="11">
        <v>71</v>
      </c>
      <c r="F26" s="11">
        <v>59</v>
      </c>
      <c r="G26" s="11">
        <f t="shared" si="3"/>
        <v>31.9</v>
      </c>
      <c r="H26" s="13">
        <v>83.8</v>
      </c>
      <c r="I26" s="13">
        <f t="shared" si="4"/>
        <v>41.9</v>
      </c>
      <c r="J26" s="13">
        <f t="shared" si="5"/>
        <v>73.8</v>
      </c>
      <c r="K26" s="11">
        <v>14</v>
      </c>
      <c r="L26" s="11"/>
    </row>
    <row r="27" spans="1:12" ht="24.75" customHeight="1">
      <c r="A27" s="11" t="s">
        <v>273</v>
      </c>
      <c r="B27" s="14" t="s">
        <v>8</v>
      </c>
      <c r="C27" s="11" t="s">
        <v>21</v>
      </c>
      <c r="D27" s="11" t="s">
        <v>22</v>
      </c>
      <c r="E27" s="11">
        <v>65</v>
      </c>
      <c r="F27" s="11">
        <v>72</v>
      </c>
      <c r="G27" s="11">
        <f t="shared" si="3"/>
        <v>34.599999999999994</v>
      </c>
      <c r="H27" s="13">
        <v>78.2</v>
      </c>
      <c r="I27" s="13">
        <f t="shared" si="4"/>
        <v>39.1</v>
      </c>
      <c r="J27" s="13">
        <f t="shared" si="5"/>
        <v>73.69999999999999</v>
      </c>
      <c r="K27" s="11">
        <v>15</v>
      </c>
      <c r="L27" s="11"/>
    </row>
    <row r="28" spans="1:12" ht="24.75" customHeight="1">
      <c r="A28" s="11" t="s">
        <v>274</v>
      </c>
      <c r="B28" s="14" t="s">
        <v>8</v>
      </c>
      <c r="C28" s="11" t="s">
        <v>31</v>
      </c>
      <c r="D28" s="11" t="s">
        <v>32</v>
      </c>
      <c r="E28" s="11">
        <v>72</v>
      </c>
      <c r="F28" s="11">
        <v>63</v>
      </c>
      <c r="G28" s="11">
        <f t="shared" si="3"/>
        <v>33.3</v>
      </c>
      <c r="H28" s="13">
        <v>80.6</v>
      </c>
      <c r="I28" s="13">
        <f t="shared" si="4"/>
        <v>40.3</v>
      </c>
      <c r="J28" s="13">
        <f t="shared" si="5"/>
        <v>73.6</v>
      </c>
      <c r="K28" s="11">
        <v>16</v>
      </c>
      <c r="L28" s="11"/>
    </row>
    <row r="29" spans="1:12" ht="24.75" customHeight="1">
      <c r="A29" s="11" t="s">
        <v>275</v>
      </c>
      <c r="B29" s="14" t="s">
        <v>8</v>
      </c>
      <c r="C29" s="11" t="s">
        <v>19</v>
      </c>
      <c r="D29" s="11" t="s">
        <v>20</v>
      </c>
      <c r="E29" s="11">
        <v>73</v>
      </c>
      <c r="F29" s="11">
        <v>67</v>
      </c>
      <c r="G29" s="11">
        <f t="shared" si="3"/>
        <v>34.7</v>
      </c>
      <c r="H29" s="13">
        <v>77.2</v>
      </c>
      <c r="I29" s="13">
        <f t="shared" si="4"/>
        <v>38.6</v>
      </c>
      <c r="J29" s="13">
        <f t="shared" si="5"/>
        <v>73.30000000000001</v>
      </c>
      <c r="K29" s="11">
        <v>17</v>
      </c>
      <c r="L29" s="11"/>
    </row>
    <row r="30" spans="1:12" ht="24.75" customHeight="1">
      <c r="A30" s="11" t="s">
        <v>275</v>
      </c>
      <c r="B30" s="14" t="s">
        <v>8</v>
      </c>
      <c r="C30" s="11" t="s">
        <v>35</v>
      </c>
      <c r="D30" s="11" t="s">
        <v>36</v>
      </c>
      <c r="E30" s="11">
        <v>65</v>
      </c>
      <c r="F30" s="11">
        <v>67</v>
      </c>
      <c r="G30" s="11">
        <f t="shared" si="3"/>
        <v>33.099999999999994</v>
      </c>
      <c r="H30" s="13">
        <v>80.4</v>
      </c>
      <c r="I30" s="13">
        <f t="shared" si="4"/>
        <v>40.2</v>
      </c>
      <c r="J30" s="13">
        <f t="shared" si="5"/>
        <v>73.3</v>
      </c>
      <c r="K30" s="11">
        <v>18</v>
      </c>
      <c r="L30" s="11"/>
    </row>
    <row r="31" spans="1:12" ht="24.75" customHeight="1">
      <c r="A31" s="11" t="s">
        <v>276</v>
      </c>
      <c r="B31" s="14" t="s">
        <v>8</v>
      </c>
      <c r="C31" s="11" t="s">
        <v>47</v>
      </c>
      <c r="D31" s="11" t="s">
        <v>48</v>
      </c>
      <c r="E31" s="11">
        <v>68</v>
      </c>
      <c r="F31" s="11">
        <v>61</v>
      </c>
      <c r="G31" s="11">
        <f t="shared" si="3"/>
        <v>31.900000000000002</v>
      </c>
      <c r="H31" s="13">
        <v>81.6</v>
      </c>
      <c r="I31" s="13">
        <f t="shared" si="4"/>
        <v>40.8</v>
      </c>
      <c r="J31" s="13">
        <f t="shared" si="5"/>
        <v>72.7</v>
      </c>
      <c r="K31" s="11">
        <v>19</v>
      </c>
      <c r="L31" s="11"/>
    </row>
    <row r="32" spans="1:12" ht="24.75" customHeight="1">
      <c r="A32" s="11" t="s">
        <v>277</v>
      </c>
      <c r="B32" s="14" t="s">
        <v>8</v>
      </c>
      <c r="C32" s="11" t="s">
        <v>29</v>
      </c>
      <c r="D32" s="11" t="s">
        <v>30</v>
      </c>
      <c r="E32" s="11">
        <v>71</v>
      </c>
      <c r="F32" s="11">
        <v>64</v>
      </c>
      <c r="G32" s="11">
        <f t="shared" si="3"/>
        <v>33.4</v>
      </c>
      <c r="H32" s="13">
        <v>77.6</v>
      </c>
      <c r="I32" s="13">
        <f t="shared" si="4"/>
        <v>38.8</v>
      </c>
      <c r="J32" s="13">
        <f t="shared" si="5"/>
        <v>72.19999999999999</v>
      </c>
      <c r="K32" s="11">
        <v>20</v>
      </c>
      <c r="L32" s="11"/>
    </row>
    <row r="33" spans="1:12" ht="24.75" customHeight="1">
      <c r="A33" s="11" t="s">
        <v>277</v>
      </c>
      <c r="B33" s="14" t="s">
        <v>8</v>
      </c>
      <c r="C33" s="11" t="s">
        <v>39</v>
      </c>
      <c r="D33" s="11" t="s">
        <v>40</v>
      </c>
      <c r="E33" s="11">
        <v>74</v>
      </c>
      <c r="F33" s="11">
        <v>61</v>
      </c>
      <c r="G33" s="11">
        <f t="shared" si="3"/>
        <v>33.1</v>
      </c>
      <c r="H33" s="13">
        <v>77.5</v>
      </c>
      <c r="I33" s="13">
        <f t="shared" si="4"/>
        <v>38.75</v>
      </c>
      <c r="J33" s="13">
        <f t="shared" si="5"/>
        <v>71.85</v>
      </c>
      <c r="K33" s="11">
        <v>21</v>
      </c>
      <c r="L33" s="11"/>
    </row>
    <row r="34" spans="1:12" ht="24.75" customHeight="1">
      <c r="A34" s="11" t="s">
        <v>278</v>
      </c>
      <c r="B34" s="14" t="s">
        <v>8</v>
      </c>
      <c r="C34" s="11" t="s">
        <v>37</v>
      </c>
      <c r="D34" s="11" t="s">
        <v>38</v>
      </c>
      <c r="E34" s="11">
        <v>68</v>
      </c>
      <c r="F34" s="11">
        <v>65</v>
      </c>
      <c r="G34" s="11">
        <f t="shared" si="3"/>
        <v>33.1</v>
      </c>
      <c r="H34" s="13">
        <v>77</v>
      </c>
      <c r="I34" s="13">
        <f t="shared" si="4"/>
        <v>38.5</v>
      </c>
      <c r="J34" s="13">
        <f t="shared" si="5"/>
        <v>71.6</v>
      </c>
      <c r="K34" s="11">
        <v>22</v>
      </c>
      <c r="L34" s="11"/>
    </row>
    <row r="35" spans="1:12" ht="24.75" customHeight="1">
      <c r="A35" s="11" t="s">
        <v>278</v>
      </c>
      <c r="B35" s="14" t="s">
        <v>8</v>
      </c>
      <c r="C35" s="11" t="s">
        <v>43</v>
      </c>
      <c r="D35" s="11" t="s">
        <v>44</v>
      </c>
      <c r="E35" s="11">
        <v>65</v>
      </c>
      <c r="F35" s="11">
        <v>64</v>
      </c>
      <c r="G35" s="11">
        <f t="shared" si="3"/>
        <v>32.2</v>
      </c>
      <c r="H35" s="13">
        <v>77.9</v>
      </c>
      <c r="I35" s="13">
        <f t="shared" si="4"/>
        <v>38.95</v>
      </c>
      <c r="J35" s="13">
        <f t="shared" si="5"/>
        <v>71.15</v>
      </c>
      <c r="K35" s="11">
        <v>23</v>
      </c>
      <c r="L35" s="11"/>
    </row>
    <row r="36" spans="1:12" ht="24.75" customHeight="1">
      <c r="A36" s="11" t="s">
        <v>278</v>
      </c>
      <c r="B36" s="14" t="s">
        <v>8</v>
      </c>
      <c r="C36" s="11" t="s">
        <v>57</v>
      </c>
      <c r="D36" s="11" t="s">
        <v>58</v>
      </c>
      <c r="E36" s="11">
        <v>58</v>
      </c>
      <c r="F36" s="11">
        <v>66</v>
      </c>
      <c r="G36" s="11">
        <f t="shared" si="3"/>
        <v>31.400000000000002</v>
      </c>
      <c r="H36" s="13">
        <v>79</v>
      </c>
      <c r="I36" s="13">
        <f t="shared" si="4"/>
        <v>39.5</v>
      </c>
      <c r="J36" s="13">
        <f t="shared" si="5"/>
        <v>70.9</v>
      </c>
      <c r="K36" s="11">
        <v>24</v>
      </c>
      <c r="L36" s="11"/>
    </row>
    <row r="37" spans="1:12" ht="24.75" customHeight="1">
      <c r="A37" s="11" t="s">
        <v>278</v>
      </c>
      <c r="B37" s="14" t="s">
        <v>8</v>
      </c>
      <c r="C37" s="11" t="s">
        <v>63</v>
      </c>
      <c r="D37" s="11" t="s">
        <v>64</v>
      </c>
      <c r="E37" s="11">
        <v>70</v>
      </c>
      <c r="F37" s="11">
        <v>57</v>
      </c>
      <c r="G37" s="11">
        <f t="shared" si="3"/>
        <v>31.099999999999998</v>
      </c>
      <c r="H37" s="13">
        <v>79.6</v>
      </c>
      <c r="I37" s="13">
        <f t="shared" si="4"/>
        <v>39.8</v>
      </c>
      <c r="J37" s="13">
        <f t="shared" si="5"/>
        <v>70.89999999999999</v>
      </c>
      <c r="K37" s="11">
        <v>25</v>
      </c>
      <c r="L37" s="11"/>
    </row>
    <row r="38" spans="1:12" ht="24.75" customHeight="1">
      <c r="A38" s="11" t="s">
        <v>279</v>
      </c>
      <c r="B38" s="14" t="s">
        <v>8</v>
      </c>
      <c r="C38" s="11" t="s">
        <v>61</v>
      </c>
      <c r="D38" s="11" t="s">
        <v>62</v>
      </c>
      <c r="E38" s="11">
        <v>66</v>
      </c>
      <c r="F38" s="11">
        <v>60</v>
      </c>
      <c r="G38" s="11">
        <f t="shared" si="3"/>
        <v>31.200000000000003</v>
      </c>
      <c r="H38" s="13">
        <v>77.2</v>
      </c>
      <c r="I38" s="13">
        <f t="shared" si="4"/>
        <v>38.6</v>
      </c>
      <c r="J38" s="13">
        <f t="shared" si="5"/>
        <v>69.80000000000001</v>
      </c>
      <c r="K38" s="11">
        <v>26</v>
      </c>
      <c r="L38" s="11"/>
    </row>
    <row r="39" spans="1:12" ht="24.75" customHeight="1">
      <c r="A39" s="11" t="s">
        <v>279</v>
      </c>
      <c r="B39" s="14" t="s">
        <v>8</v>
      </c>
      <c r="C39" s="11" t="s">
        <v>55</v>
      </c>
      <c r="D39" s="11" t="s">
        <v>56</v>
      </c>
      <c r="E39" s="11">
        <v>72</v>
      </c>
      <c r="F39" s="11">
        <v>57</v>
      </c>
      <c r="G39" s="11">
        <f t="shared" si="3"/>
        <v>31.5</v>
      </c>
      <c r="H39" s="13">
        <v>76</v>
      </c>
      <c r="I39" s="13">
        <f t="shared" si="4"/>
        <v>38</v>
      </c>
      <c r="J39" s="13">
        <f t="shared" si="5"/>
        <v>69.5</v>
      </c>
      <c r="K39" s="11">
        <v>27</v>
      </c>
      <c r="L39" s="11"/>
    </row>
    <row r="40" spans="1:12" ht="24.75" customHeight="1">
      <c r="A40" s="11" t="s">
        <v>279</v>
      </c>
      <c r="B40" s="14" t="s">
        <v>8</v>
      </c>
      <c r="C40" s="11" t="s">
        <v>53</v>
      </c>
      <c r="D40" s="11" t="s">
        <v>54</v>
      </c>
      <c r="E40" s="11">
        <v>72</v>
      </c>
      <c r="F40" s="11">
        <v>58</v>
      </c>
      <c r="G40" s="11">
        <f t="shared" si="3"/>
        <v>31.799999999999997</v>
      </c>
      <c r="H40" s="13">
        <v>75.2</v>
      </c>
      <c r="I40" s="13">
        <f t="shared" si="4"/>
        <v>37.6</v>
      </c>
      <c r="J40" s="13">
        <f t="shared" si="5"/>
        <v>69.4</v>
      </c>
      <c r="K40" s="11">
        <v>28</v>
      </c>
      <c r="L40" s="11"/>
    </row>
    <row r="41" spans="1:12" ht="24.75" customHeight="1">
      <c r="A41" s="11" t="s">
        <v>280</v>
      </c>
      <c r="B41" s="11" t="s">
        <v>93</v>
      </c>
      <c r="C41" s="11" t="s">
        <v>98</v>
      </c>
      <c r="D41" s="11" t="s">
        <v>99</v>
      </c>
      <c r="E41" s="11">
        <v>60</v>
      </c>
      <c r="F41" s="11">
        <v>61</v>
      </c>
      <c r="G41" s="11">
        <f aca="true" t="shared" si="6" ref="G41:G72">SUM(E41*0.2,F41*0.3)</f>
        <v>30.3</v>
      </c>
      <c r="H41" s="13">
        <v>82.4</v>
      </c>
      <c r="I41" s="13">
        <f aca="true" t="shared" si="7" ref="I41:I72">H41*0.5</f>
        <v>41.2</v>
      </c>
      <c r="J41" s="13">
        <f aca="true" t="shared" si="8" ref="J41:J72">G41+I41</f>
        <v>71.5</v>
      </c>
      <c r="K41" s="11">
        <v>1</v>
      </c>
      <c r="L41" s="11"/>
    </row>
    <row r="42" spans="1:12" ht="24.75" customHeight="1">
      <c r="A42" s="11" t="s">
        <v>281</v>
      </c>
      <c r="B42" s="11" t="s">
        <v>93</v>
      </c>
      <c r="C42" s="11" t="s">
        <v>96</v>
      </c>
      <c r="D42" s="11" t="s">
        <v>97</v>
      </c>
      <c r="E42" s="11">
        <v>67</v>
      </c>
      <c r="F42" s="11">
        <v>54</v>
      </c>
      <c r="G42" s="11">
        <f t="shared" si="6"/>
        <v>29.6</v>
      </c>
      <c r="H42" s="13">
        <v>82</v>
      </c>
      <c r="I42" s="13">
        <f t="shared" si="7"/>
        <v>41</v>
      </c>
      <c r="J42" s="13">
        <f t="shared" si="8"/>
        <v>70.6</v>
      </c>
      <c r="K42" s="11">
        <v>2</v>
      </c>
      <c r="L42" s="11"/>
    </row>
    <row r="43" spans="1:12" ht="24.75" customHeight="1">
      <c r="A43" s="11" t="s">
        <v>281</v>
      </c>
      <c r="B43" s="11" t="s">
        <v>93</v>
      </c>
      <c r="C43" s="11" t="s">
        <v>94</v>
      </c>
      <c r="D43" s="11" t="s">
        <v>95</v>
      </c>
      <c r="E43" s="11">
        <v>64</v>
      </c>
      <c r="F43" s="11">
        <v>52</v>
      </c>
      <c r="G43" s="11">
        <f t="shared" si="6"/>
        <v>28.4</v>
      </c>
      <c r="H43" s="13">
        <v>79</v>
      </c>
      <c r="I43" s="13">
        <f t="shared" si="7"/>
        <v>39.5</v>
      </c>
      <c r="J43" s="13">
        <f t="shared" si="8"/>
        <v>67.9</v>
      </c>
      <c r="K43" s="11">
        <v>3</v>
      </c>
      <c r="L43" s="11"/>
    </row>
    <row r="44" spans="1:12" ht="24.75" customHeight="1">
      <c r="A44" s="11" t="s">
        <v>281</v>
      </c>
      <c r="B44" s="11" t="s">
        <v>102</v>
      </c>
      <c r="C44" s="11" t="s">
        <v>114</v>
      </c>
      <c r="D44" s="11" t="s">
        <v>113</v>
      </c>
      <c r="E44" s="11">
        <v>74</v>
      </c>
      <c r="F44" s="11">
        <v>68</v>
      </c>
      <c r="G44" s="11">
        <f t="shared" si="6"/>
        <v>35.2</v>
      </c>
      <c r="H44" s="13">
        <v>81.6</v>
      </c>
      <c r="I44" s="13">
        <f t="shared" si="7"/>
        <v>40.8</v>
      </c>
      <c r="J44" s="13">
        <f t="shared" si="8"/>
        <v>76</v>
      </c>
      <c r="K44" s="11">
        <v>1</v>
      </c>
      <c r="L44" s="11"/>
    </row>
    <row r="45" spans="1:12" ht="24.75" customHeight="1">
      <c r="A45" s="11" t="s">
        <v>281</v>
      </c>
      <c r="B45" s="11" t="s">
        <v>102</v>
      </c>
      <c r="C45" s="11" t="s">
        <v>112</v>
      </c>
      <c r="D45" s="11" t="s">
        <v>111</v>
      </c>
      <c r="E45" s="11">
        <v>68</v>
      </c>
      <c r="F45" s="11">
        <v>68</v>
      </c>
      <c r="G45" s="11">
        <f t="shared" si="6"/>
        <v>34</v>
      </c>
      <c r="H45" s="13">
        <v>82.4</v>
      </c>
      <c r="I45" s="13">
        <f t="shared" si="7"/>
        <v>41.2</v>
      </c>
      <c r="J45" s="13">
        <f t="shared" si="8"/>
        <v>75.2</v>
      </c>
      <c r="K45" s="11">
        <v>2</v>
      </c>
      <c r="L45" s="11"/>
    </row>
    <row r="46" spans="1:12" ht="24.75" customHeight="1">
      <c r="A46" s="11" t="s">
        <v>281</v>
      </c>
      <c r="B46" s="11" t="s">
        <v>102</v>
      </c>
      <c r="C46" s="11" t="s">
        <v>110</v>
      </c>
      <c r="D46" s="11" t="s">
        <v>109</v>
      </c>
      <c r="E46" s="11">
        <v>70</v>
      </c>
      <c r="F46" s="11">
        <v>64</v>
      </c>
      <c r="G46" s="11">
        <f t="shared" si="6"/>
        <v>33.2</v>
      </c>
      <c r="H46" s="13">
        <v>82.4</v>
      </c>
      <c r="I46" s="13">
        <f t="shared" si="7"/>
        <v>41.2</v>
      </c>
      <c r="J46" s="13">
        <f t="shared" si="8"/>
        <v>74.4</v>
      </c>
      <c r="K46" s="11">
        <v>3</v>
      </c>
      <c r="L46" s="11"/>
    </row>
    <row r="47" spans="1:12" ht="24.75" customHeight="1">
      <c r="A47" s="11" t="s">
        <v>282</v>
      </c>
      <c r="B47" s="11" t="s">
        <v>102</v>
      </c>
      <c r="C47" s="11" t="s">
        <v>108</v>
      </c>
      <c r="D47" s="11" t="s">
        <v>107</v>
      </c>
      <c r="E47" s="11">
        <v>70</v>
      </c>
      <c r="F47" s="11">
        <v>63</v>
      </c>
      <c r="G47" s="11">
        <f t="shared" si="6"/>
        <v>32.9</v>
      </c>
      <c r="H47" s="13">
        <v>81.8</v>
      </c>
      <c r="I47" s="13">
        <f t="shared" si="7"/>
        <v>40.9</v>
      </c>
      <c r="J47" s="13">
        <f t="shared" si="8"/>
        <v>73.8</v>
      </c>
      <c r="K47" s="11">
        <v>4</v>
      </c>
      <c r="L47" s="11"/>
    </row>
    <row r="48" spans="1:12" ht="24.75" customHeight="1">
      <c r="A48" s="11" t="s">
        <v>282</v>
      </c>
      <c r="B48" s="11" t="s">
        <v>102</v>
      </c>
      <c r="C48" s="11" t="s">
        <v>106</v>
      </c>
      <c r="D48" s="11" t="s">
        <v>105</v>
      </c>
      <c r="E48" s="11">
        <v>60</v>
      </c>
      <c r="F48" s="11">
        <v>69</v>
      </c>
      <c r="G48" s="11">
        <f t="shared" si="6"/>
        <v>32.7</v>
      </c>
      <c r="H48" s="13">
        <v>79.6</v>
      </c>
      <c r="I48" s="13">
        <f t="shared" si="7"/>
        <v>39.8</v>
      </c>
      <c r="J48" s="13">
        <f t="shared" si="8"/>
        <v>72.5</v>
      </c>
      <c r="K48" s="11">
        <v>5</v>
      </c>
      <c r="L48" s="11"/>
    </row>
    <row r="49" spans="1:12" ht="24.75" customHeight="1">
      <c r="A49" s="11" t="s">
        <v>282</v>
      </c>
      <c r="B49" s="11" t="s">
        <v>102</v>
      </c>
      <c r="C49" s="11" t="s">
        <v>104</v>
      </c>
      <c r="D49" s="11" t="s">
        <v>103</v>
      </c>
      <c r="E49" s="11">
        <v>56</v>
      </c>
      <c r="F49" s="11">
        <v>69</v>
      </c>
      <c r="G49" s="11">
        <f t="shared" si="6"/>
        <v>31.9</v>
      </c>
      <c r="H49" s="13">
        <v>79.2</v>
      </c>
      <c r="I49" s="13">
        <f t="shared" si="7"/>
        <v>39.6</v>
      </c>
      <c r="J49" s="13">
        <f t="shared" si="8"/>
        <v>71.5</v>
      </c>
      <c r="K49" s="11">
        <v>6</v>
      </c>
      <c r="L49" s="11"/>
    </row>
    <row r="50" spans="1:12" ht="24.75" customHeight="1">
      <c r="A50" s="11" t="s">
        <v>283</v>
      </c>
      <c r="B50" s="11" t="s">
        <v>102</v>
      </c>
      <c r="C50" s="11" t="s">
        <v>101</v>
      </c>
      <c r="D50" s="11" t="s">
        <v>100</v>
      </c>
      <c r="E50" s="11">
        <v>65</v>
      </c>
      <c r="F50" s="11">
        <v>63</v>
      </c>
      <c r="G50" s="11">
        <f t="shared" si="6"/>
        <v>31.9</v>
      </c>
      <c r="H50" s="13">
        <v>78.8</v>
      </c>
      <c r="I50" s="13">
        <f t="shared" si="7"/>
        <v>39.4</v>
      </c>
      <c r="J50" s="13">
        <f t="shared" si="8"/>
        <v>71.3</v>
      </c>
      <c r="K50" s="11">
        <v>7</v>
      </c>
      <c r="L50" s="11"/>
    </row>
    <row r="51" spans="1:12" ht="24.75" customHeight="1">
      <c r="A51" s="11" t="s">
        <v>284</v>
      </c>
      <c r="B51" s="15" t="s">
        <v>117</v>
      </c>
      <c r="C51" s="15" t="s">
        <v>85</v>
      </c>
      <c r="D51" s="15" t="s">
        <v>132</v>
      </c>
      <c r="E51" s="15">
        <v>60</v>
      </c>
      <c r="F51" s="15">
        <v>58</v>
      </c>
      <c r="G51" s="15">
        <f t="shared" si="6"/>
        <v>29.4</v>
      </c>
      <c r="H51" s="17">
        <v>81.4</v>
      </c>
      <c r="I51" s="17">
        <f t="shared" si="7"/>
        <v>40.7</v>
      </c>
      <c r="J51" s="17">
        <f t="shared" si="8"/>
        <v>70.1</v>
      </c>
      <c r="K51" s="15">
        <v>1</v>
      </c>
      <c r="L51" s="11"/>
    </row>
    <row r="52" spans="1:12" ht="24.75" customHeight="1">
      <c r="A52" s="11" t="s">
        <v>284</v>
      </c>
      <c r="B52" s="11" t="s">
        <v>117</v>
      </c>
      <c r="C52" s="11" t="s">
        <v>131</v>
      </c>
      <c r="D52" s="11" t="s">
        <v>130</v>
      </c>
      <c r="E52" s="11">
        <v>60</v>
      </c>
      <c r="F52" s="11">
        <v>62</v>
      </c>
      <c r="G52" s="11">
        <f t="shared" si="6"/>
        <v>30.599999999999998</v>
      </c>
      <c r="H52" s="13">
        <v>78.8</v>
      </c>
      <c r="I52" s="13">
        <f t="shared" si="7"/>
        <v>39.4</v>
      </c>
      <c r="J52" s="13">
        <f t="shared" si="8"/>
        <v>70</v>
      </c>
      <c r="K52" s="11">
        <v>2</v>
      </c>
      <c r="L52" s="11"/>
    </row>
    <row r="53" spans="1:12" ht="24.75" customHeight="1">
      <c r="A53" s="11" t="s">
        <v>285</v>
      </c>
      <c r="B53" s="11" t="s">
        <v>117</v>
      </c>
      <c r="C53" s="11" t="s">
        <v>129</v>
      </c>
      <c r="D53" s="11" t="s">
        <v>128</v>
      </c>
      <c r="E53" s="11">
        <v>61</v>
      </c>
      <c r="F53" s="11">
        <v>54</v>
      </c>
      <c r="G53" s="11">
        <f t="shared" si="6"/>
        <v>28.4</v>
      </c>
      <c r="H53" s="13">
        <v>83.2</v>
      </c>
      <c r="I53" s="13">
        <f t="shared" si="7"/>
        <v>41.6</v>
      </c>
      <c r="J53" s="13">
        <f t="shared" si="8"/>
        <v>70</v>
      </c>
      <c r="K53" s="11">
        <v>3</v>
      </c>
      <c r="L53" s="11"/>
    </row>
    <row r="54" spans="1:12" ht="24.75" customHeight="1">
      <c r="A54" s="11" t="s">
        <v>285</v>
      </c>
      <c r="B54" s="11" t="s">
        <v>117</v>
      </c>
      <c r="C54" s="11" t="s">
        <v>127</v>
      </c>
      <c r="D54" s="11" t="s">
        <v>126</v>
      </c>
      <c r="E54" s="11">
        <v>53</v>
      </c>
      <c r="F54" s="11">
        <v>68</v>
      </c>
      <c r="G54" s="11">
        <f t="shared" si="6"/>
        <v>31</v>
      </c>
      <c r="H54" s="13">
        <v>77.6</v>
      </c>
      <c r="I54" s="13">
        <f t="shared" si="7"/>
        <v>38.8</v>
      </c>
      <c r="J54" s="13">
        <f t="shared" si="8"/>
        <v>69.8</v>
      </c>
      <c r="K54" s="11">
        <v>4</v>
      </c>
      <c r="L54" s="11"/>
    </row>
    <row r="55" spans="1:12" ht="24.75" customHeight="1">
      <c r="A55" s="11" t="s">
        <v>286</v>
      </c>
      <c r="B55" s="11" t="s">
        <v>117</v>
      </c>
      <c r="C55" s="11" t="s">
        <v>125</v>
      </c>
      <c r="D55" s="11" t="s">
        <v>124</v>
      </c>
      <c r="E55" s="11">
        <v>64</v>
      </c>
      <c r="F55" s="11">
        <v>58</v>
      </c>
      <c r="G55" s="11">
        <f t="shared" si="6"/>
        <v>30.2</v>
      </c>
      <c r="H55" s="13">
        <v>79</v>
      </c>
      <c r="I55" s="13">
        <f t="shared" si="7"/>
        <v>39.5</v>
      </c>
      <c r="J55" s="13">
        <f t="shared" si="8"/>
        <v>69.7</v>
      </c>
      <c r="K55" s="11">
        <v>5</v>
      </c>
      <c r="L55" s="11"/>
    </row>
    <row r="56" spans="1:12" ht="24.75" customHeight="1">
      <c r="A56" s="11" t="s">
        <v>287</v>
      </c>
      <c r="B56" s="11" t="s">
        <v>117</v>
      </c>
      <c r="C56" s="11" t="s">
        <v>123</v>
      </c>
      <c r="D56" s="11" t="s">
        <v>122</v>
      </c>
      <c r="E56" s="11">
        <v>57</v>
      </c>
      <c r="F56" s="11">
        <v>61</v>
      </c>
      <c r="G56" s="11">
        <f t="shared" si="6"/>
        <v>29.700000000000003</v>
      </c>
      <c r="H56" s="13">
        <v>78.8</v>
      </c>
      <c r="I56" s="13">
        <f t="shared" si="7"/>
        <v>39.4</v>
      </c>
      <c r="J56" s="13">
        <f t="shared" si="8"/>
        <v>69.1</v>
      </c>
      <c r="K56" s="11">
        <v>6</v>
      </c>
      <c r="L56" s="11"/>
    </row>
    <row r="57" spans="1:12" ht="24.75" customHeight="1">
      <c r="A57" s="11" t="s">
        <v>286</v>
      </c>
      <c r="B57" s="11" t="s">
        <v>117</v>
      </c>
      <c r="C57" s="11" t="s">
        <v>121</v>
      </c>
      <c r="D57" s="11" t="s">
        <v>120</v>
      </c>
      <c r="E57" s="11">
        <v>57</v>
      </c>
      <c r="F57" s="11">
        <v>57</v>
      </c>
      <c r="G57" s="11">
        <f t="shared" si="6"/>
        <v>28.5</v>
      </c>
      <c r="H57" s="13">
        <v>78.6</v>
      </c>
      <c r="I57" s="13">
        <f t="shared" si="7"/>
        <v>39.3</v>
      </c>
      <c r="J57" s="13">
        <f t="shared" si="8"/>
        <v>67.8</v>
      </c>
      <c r="K57" s="11">
        <v>7</v>
      </c>
      <c r="L57" s="11"/>
    </row>
    <row r="58" spans="1:12" ht="24.75" customHeight="1">
      <c r="A58" s="11" t="s">
        <v>288</v>
      </c>
      <c r="B58" s="11" t="s">
        <v>117</v>
      </c>
      <c r="C58" s="11" t="s">
        <v>119</v>
      </c>
      <c r="D58" s="11" t="s">
        <v>118</v>
      </c>
      <c r="E58" s="11">
        <v>51</v>
      </c>
      <c r="F58" s="11">
        <v>58</v>
      </c>
      <c r="G58" s="11">
        <f t="shared" si="6"/>
        <v>27.6</v>
      </c>
      <c r="H58" s="13">
        <v>76.6</v>
      </c>
      <c r="I58" s="13">
        <f t="shared" si="7"/>
        <v>38.3</v>
      </c>
      <c r="J58" s="13">
        <f t="shared" si="8"/>
        <v>65.9</v>
      </c>
      <c r="K58" s="11">
        <v>8</v>
      </c>
      <c r="L58" s="11"/>
    </row>
    <row r="59" spans="1:12" ht="24.75" customHeight="1">
      <c r="A59" s="11" t="s">
        <v>289</v>
      </c>
      <c r="B59" s="11" t="s">
        <v>117</v>
      </c>
      <c r="C59" s="11" t="s">
        <v>116</v>
      </c>
      <c r="D59" s="11" t="s">
        <v>115</v>
      </c>
      <c r="E59" s="11">
        <v>62</v>
      </c>
      <c r="F59" s="11">
        <v>51</v>
      </c>
      <c r="G59" s="11">
        <f t="shared" si="6"/>
        <v>27.7</v>
      </c>
      <c r="H59" s="13">
        <v>76.2</v>
      </c>
      <c r="I59" s="13">
        <f t="shared" si="7"/>
        <v>38.1</v>
      </c>
      <c r="J59" s="13">
        <f t="shared" si="8"/>
        <v>65.8</v>
      </c>
      <c r="K59" s="11">
        <v>9</v>
      </c>
      <c r="L59" s="11"/>
    </row>
    <row r="60" spans="1:12" ht="24.75" customHeight="1">
      <c r="A60" s="11" t="s">
        <v>290</v>
      </c>
      <c r="B60" s="15" t="s">
        <v>135</v>
      </c>
      <c r="C60" s="15" t="s">
        <v>167</v>
      </c>
      <c r="D60" s="15" t="s">
        <v>166</v>
      </c>
      <c r="E60" s="15">
        <v>66</v>
      </c>
      <c r="F60" s="15">
        <v>65</v>
      </c>
      <c r="G60" s="15">
        <f t="shared" si="6"/>
        <v>32.7</v>
      </c>
      <c r="H60" s="17">
        <v>84.2</v>
      </c>
      <c r="I60" s="17">
        <f t="shared" si="7"/>
        <v>42.1</v>
      </c>
      <c r="J60" s="17">
        <f t="shared" si="8"/>
        <v>74.80000000000001</v>
      </c>
      <c r="K60" s="15">
        <v>1</v>
      </c>
      <c r="L60" s="11"/>
    </row>
    <row r="61" spans="1:12" ht="24.75" customHeight="1">
      <c r="A61" s="11" t="s">
        <v>291</v>
      </c>
      <c r="B61" s="11" t="s">
        <v>135</v>
      </c>
      <c r="C61" s="11" t="s">
        <v>165</v>
      </c>
      <c r="D61" s="11" t="s">
        <v>164</v>
      </c>
      <c r="E61" s="11">
        <v>79</v>
      </c>
      <c r="F61" s="11">
        <v>65</v>
      </c>
      <c r="G61" s="11">
        <f t="shared" si="6"/>
        <v>35.3</v>
      </c>
      <c r="H61" s="13">
        <v>78.2</v>
      </c>
      <c r="I61" s="13">
        <f t="shared" si="7"/>
        <v>39.1</v>
      </c>
      <c r="J61" s="13">
        <f t="shared" si="8"/>
        <v>74.4</v>
      </c>
      <c r="K61" s="11">
        <v>2</v>
      </c>
      <c r="L61" s="11"/>
    </row>
    <row r="62" spans="1:12" ht="24.75" customHeight="1">
      <c r="A62" s="11" t="s">
        <v>291</v>
      </c>
      <c r="B62" s="11" t="s">
        <v>135</v>
      </c>
      <c r="C62" s="11" t="s">
        <v>163</v>
      </c>
      <c r="D62" s="11" t="s">
        <v>162</v>
      </c>
      <c r="E62" s="11">
        <v>61</v>
      </c>
      <c r="F62" s="11">
        <v>65</v>
      </c>
      <c r="G62" s="11">
        <f t="shared" si="6"/>
        <v>31.700000000000003</v>
      </c>
      <c r="H62" s="13">
        <v>80.8</v>
      </c>
      <c r="I62" s="13">
        <f t="shared" si="7"/>
        <v>40.4</v>
      </c>
      <c r="J62" s="13">
        <f t="shared" si="8"/>
        <v>72.1</v>
      </c>
      <c r="K62" s="11">
        <v>3</v>
      </c>
      <c r="L62" s="11"/>
    </row>
    <row r="63" spans="1:12" ht="24.75" customHeight="1">
      <c r="A63" s="11" t="s">
        <v>291</v>
      </c>
      <c r="B63" s="11" t="s">
        <v>135</v>
      </c>
      <c r="C63" s="11" t="s">
        <v>161</v>
      </c>
      <c r="D63" s="11" t="s">
        <v>160</v>
      </c>
      <c r="E63" s="11">
        <v>60</v>
      </c>
      <c r="F63" s="11">
        <v>65</v>
      </c>
      <c r="G63" s="11">
        <f t="shared" si="6"/>
        <v>31.5</v>
      </c>
      <c r="H63" s="13">
        <v>81</v>
      </c>
      <c r="I63" s="13">
        <f t="shared" si="7"/>
        <v>40.5</v>
      </c>
      <c r="J63" s="13">
        <f t="shared" si="8"/>
        <v>72</v>
      </c>
      <c r="K63" s="11">
        <v>4</v>
      </c>
      <c r="L63" s="11"/>
    </row>
    <row r="64" spans="1:12" ht="24.75" customHeight="1">
      <c r="A64" s="11" t="s">
        <v>292</v>
      </c>
      <c r="B64" s="11" t="s">
        <v>135</v>
      </c>
      <c r="C64" s="11" t="s">
        <v>159</v>
      </c>
      <c r="D64" s="11" t="s">
        <v>158</v>
      </c>
      <c r="E64" s="11">
        <v>65</v>
      </c>
      <c r="F64" s="11">
        <v>57</v>
      </c>
      <c r="G64" s="11">
        <f t="shared" si="6"/>
        <v>30.099999999999998</v>
      </c>
      <c r="H64" s="13">
        <v>83.2</v>
      </c>
      <c r="I64" s="13">
        <f t="shared" si="7"/>
        <v>41.6</v>
      </c>
      <c r="J64" s="13">
        <f t="shared" si="8"/>
        <v>71.7</v>
      </c>
      <c r="K64" s="11">
        <v>5</v>
      </c>
      <c r="L64" s="11"/>
    </row>
    <row r="65" spans="1:12" ht="24.75" customHeight="1">
      <c r="A65" s="11" t="s">
        <v>293</v>
      </c>
      <c r="B65" s="11" t="s">
        <v>135</v>
      </c>
      <c r="C65" s="11" t="s">
        <v>157</v>
      </c>
      <c r="D65" s="11" t="s">
        <v>156</v>
      </c>
      <c r="E65" s="11">
        <v>72</v>
      </c>
      <c r="F65" s="11">
        <v>57</v>
      </c>
      <c r="G65" s="11">
        <f t="shared" si="6"/>
        <v>31.5</v>
      </c>
      <c r="H65" s="13">
        <v>80.2</v>
      </c>
      <c r="I65" s="13">
        <f t="shared" si="7"/>
        <v>40.1</v>
      </c>
      <c r="J65" s="13">
        <f t="shared" si="8"/>
        <v>71.6</v>
      </c>
      <c r="K65" s="11">
        <v>6</v>
      </c>
      <c r="L65" s="11"/>
    </row>
    <row r="66" spans="1:12" ht="24.75" customHeight="1">
      <c r="A66" s="11" t="s">
        <v>294</v>
      </c>
      <c r="B66" s="11" t="s">
        <v>135</v>
      </c>
      <c r="C66" s="11" t="s">
        <v>155</v>
      </c>
      <c r="D66" s="11" t="s">
        <v>154</v>
      </c>
      <c r="E66" s="11">
        <v>72</v>
      </c>
      <c r="F66" s="11">
        <v>55</v>
      </c>
      <c r="G66" s="11">
        <f t="shared" si="6"/>
        <v>30.9</v>
      </c>
      <c r="H66" s="13">
        <v>80.4</v>
      </c>
      <c r="I66" s="13">
        <f t="shared" si="7"/>
        <v>40.2</v>
      </c>
      <c r="J66" s="13">
        <f t="shared" si="8"/>
        <v>71.1</v>
      </c>
      <c r="K66" s="11">
        <v>7</v>
      </c>
      <c r="L66" s="11"/>
    </row>
    <row r="67" spans="1:12" ht="24.75" customHeight="1">
      <c r="A67" s="11" t="s">
        <v>295</v>
      </c>
      <c r="B67" s="11" t="s">
        <v>135</v>
      </c>
      <c r="C67" s="11" t="s">
        <v>153</v>
      </c>
      <c r="D67" s="11" t="s">
        <v>152</v>
      </c>
      <c r="E67" s="11">
        <v>64</v>
      </c>
      <c r="F67" s="11">
        <v>60</v>
      </c>
      <c r="G67" s="11">
        <f t="shared" si="6"/>
        <v>30.8</v>
      </c>
      <c r="H67" s="13">
        <v>80.2</v>
      </c>
      <c r="I67" s="13">
        <f t="shared" si="7"/>
        <v>40.1</v>
      </c>
      <c r="J67" s="13">
        <f t="shared" si="8"/>
        <v>70.9</v>
      </c>
      <c r="K67" s="11">
        <v>8</v>
      </c>
      <c r="L67" s="11"/>
    </row>
    <row r="68" spans="1:12" ht="24.75" customHeight="1">
      <c r="A68" s="11" t="s">
        <v>296</v>
      </c>
      <c r="B68" s="11" t="s">
        <v>135</v>
      </c>
      <c r="C68" s="11" t="s">
        <v>151</v>
      </c>
      <c r="D68" s="11" t="s">
        <v>150</v>
      </c>
      <c r="E68" s="11">
        <v>70</v>
      </c>
      <c r="F68" s="11">
        <v>59</v>
      </c>
      <c r="G68" s="11">
        <f t="shared" si="6"/>
        <v>31.7</v>
      </c>
      <c r="H68" s="13">
        <v>78.2</v>
      </c>
      <c r="I68" s="13">
        <f t="shared" si="7"/>
        <v>39.1</v>
      </c>
      <c r="J68" s="13">
        <f t="shared" si="8"/>
        <v>70.8</v>
      </c>
      <c r="K68" s="11">
        <v>9</v>
      </c>
      <c r="L68" s="11"/>
    </row>
    <row r="69" spans="1:12" ht="24.75" customHeight="1">
      <c r="A69" s="11" t="s">
        <v>294</v>
      </c>
      <c r="B69" s="11" t="s">
        <v>135</v>
      </c>
      <c r="C69" s="11" t="s">
        <v>149</v>
      </c>
      <c r="D69" s="11" t="s">
        <v>148</v>
      </c>
      <c r="E69" s="11">
        <v>59</v>
      </c>
      <c r="F69" s="11">
        <v>63</v>
      </c>
      <c r="G69" s="11">
        <f t="shared" si="6"/>
        <v>30.7</v>
      </c>
      <c r="H69" s="13">
        <v>80.2</v>
      </c>
      <c r="I69" s="13">
        <f t="shared" si="7"/>
        <v>40.1</v>
      </c>
      <c r="J69" s="13">
        <f t="shared" si="8"/>
        <v>70.8</v>
      </c>
      <c r="K69" s="11">
        <v>10</v>
      </c>
      <c r="L69" s="11"/>
    </row>
    <row r="70" spans="1:12" ht="24.75" customHeight="1">
      <c r="A70" s="11" t="s">
        <v>294</v>
      </c>
      <c r="B70" s="11" t="s">
        <v>135</v>
      </c>
      <c r="C70" s="11" t="s">
        <v>147</v>
      </c>
      <c r="D70" s="11" t="s">
        <v>146</v>
      </c>
      <c r="E70" s="11">
        <v>56</v>
      </c>
      <c r="F70" s="11">
        <v>63</v>
      </c>
      <c r="G70" s="11">
        <f t="shared" si="6"/>
        <v>30.1</v>
      </c>
      <c r="H70" s="13">
        <v>81.2</v>
      </c>
      <c r="I70" s="13">
        <f t="shared" si="7"/>
        <v>40.6</v>
      </c>
      <c r="J70" s="13">
        <f t="shared" si="8"/>
        <v>70.7</v>
      </c>
      <c r="K70" s="11">
        <v>11</v>
      </c>
      <c r="L70" s="11"/>
    </row>
    <row r="71" spans="1:12" ht="24.75" customHeight="1">
      <c r="A71" s="11" t="s">
        <v>294</v>
      </c>
      <c r="B71" s="11" t="s">
        <v>135</v>
      </c>
      <c r="C71" s="11" t="s">
        <v>145</v>
      </c>
      <c r="D71" s="11" t="s">
        <v>144</v>
      </c>
      <c r="E71" s="11">
        <v>61</v>
      </c>
      <c r="F71" s="11">
        <v>59</v>
      </c>
      <c r="G71" s="11">
        <f t="shared" si="6"/>
        <v>29.9</v>
      </c>
      <c r="H71" s="13">
        <v>80.6</v>
      </c>
      <c r="I71" s="13">
        <f t="shared" si="7"/>
        <v>40.3</v>
      </c>
      <c r="J71" s="13">
        <f t="shared" si="8"/>
        <v>70.19999999999999</v>
      </c>
      <c r="K71" s="11">
        <v>12</v>
      </c>
      <c r="L71" s="11"/>
    </row>
    <row r="72" spans="1:12" ht="24.75" customHeight="1">
      <c r="A72" s="11" t="s">
        <v>297</v>
      </c>
      <c r="B72" s="11" t="s">
        <v>135</v>
      </c>
      <c r="C72" s="11" t="s">
        <v>143</v>
      </c>
      <c r="D72" s="11" t="s">
        <v>142</v>
      </c>
      <c r="E72" s="11">
        <v>65</v>
      </c>
      <c r="F72" s="11">
        <v>61</v>
      </c>
      <c r="G72" s="11">
        <f t="shared" si="6"/>
        <v>31.3</v>
      </c>
      <c r="H72" s="13">
        <v>77.6</v>
      </c>
      <c r="I72" s="13">
        <f t="shared" si="7"/>
        <v>38.8</v>
      </c>
      <c r="J72" s="13">
        <f t="shared" si="8"/>
        <v>70.1</v>
      </c>
      <c r="K72" s="11">
        <v>13</v>
      </c>
      <c r="L72" s="11"/>
    </row>
    <row r="73" spans="1:12" ht="24.75" customHeight="1">
      <c r="A73" s="11" t="s">
        <v>298</v>
      </c>
      <c r="B73" s="11" t="s">
        <v>135</v>
      </c>
      <c r="C73" s="11" t="s">
        <v>141</v>
      </c>
      <c r="D73" s="11" t="s">
        <v>140</v>
      </c>
      <c r="E73" s="11">
        <v>62</v>
      </c>
      <c r="F73" s="11">
        <v>60</v>
      </c>
      <c r="G73" s="11">
        <f aca="true" t="shared" si="9" ref="G73:G104">SUM(E73*0.2,F73*0.3)</f>
        <v>30.4</v>
      </c>
      <c r="H73" s="13">
        <v>78.6</v>
      </c>
      <c r="I73" s="13">
        <f aca="true" t="shared" si="10" ref="I73:I104">H73*0.5</f>
        <v>39.3</v>
      </c>
      <c r="J73" s="13">
        <f aca="true" t="shared" si="11" ref="J73:J104">G73+I73</f>
        <v>69.69999999999999</v>
      </c>
      <c r="K73" s="11">
        <v>14</v>
      </c>
      <c r="L73" s="11"/>
    </row>
    <row r="74" spans="1:12" ht="24.75" customHeight="1">
      <c r="A74" s="11" t="s">
        <v>299</v>
      </c>
      <c r="B74" s="11" t="s">
        <v>135</v>
      </c>
      <c r="C74" s="11" t="s">
        <v>139</v>
      </c>
      <c r="D74" s="11" t="s">
        <v>138</v>
      </c>
      <c r="E74" s="11">
        <v>60</v>
      </c>
      <c r="F74" s="11">
        <v>60</v>
      </c>
      <c r="G74" s="11">
        <f t="shared" si="9"/>
        <v>30</v>
      </c>
      <c r="H74" s="13">
        <v>78.8</v>
      </c>
      <c r="I74" s="13">
        <f t="shared" si="10"/>
        <v>39.4</v>
      </c>
      <c r="J74" s="13">
        <f t="shared" si="11"/>
        <v>69.4</v>
      </c>
      <c r="K74" s="11">
        <v>15</v>
      </c>
      <c r="L74" s="11"/>
    </row>
    <row r="75" spans="1:12" ht="24.75" customHeight="1">
      <c r="A75" s="11" t="s">
        <v>300</v>
      </c>
      <c r="B75" s="11" t="s">
        <v>135</v>
      </c>
      <c r="C75" s="11" t="s">
        <v>137</v>
      </c>
      <c r="D75" s="11" t="s">
        <v>136</v>
      </c>
      <c r="E75" s="11">
        <v>68</v>
      </c>
      <c r="F75" s="11">
        <v>54</v>
      </c>
      <c r="G75" s="11">
        <f t="shared" si="9"/>
        <v>29.8</v>
      </c>
      <c r="H75" s="13">
        <v>79.2</v>
      </c>
      <c r="I75" s="13">
        <f t="shared" si="10"/>
        <v>39.6</v>
      </c>
      <c r="J75" s="13">
        <f t="shared" si="11"/>
        <v>69.4</v>
      </c>
      <c r="K75" s="11">
        <v>16</v>
      </c>
      <c r="L75" s="11"/>
    </row>
    <row r="76" spans="1:12" ht="24.75" customHeight="1">
      <c r="A76" s="11" t="s">
        <v>301</v>
      </c>
      <c r="B76" s="11" t="s">
        <v>135</v>
      </c>
      <c r="C76" s="11" t="s">
        <v>134</v>
      </c>
      <c r="D76" s="11" t="s">
        <v>133</v>
      </c>
      <c r="E76" s="11">
        <v>56</v>
      </c>
      <c r="F76" s="11">
        <v>62</v>
      </c>
      <c r="G76" s="11">
        <f t="shared" si="9"/>
        <v>29.799999999999997</v>
      </c>
      <c r="H76" s="13">
        <v>78.8</v>
      </c>
      <c r="I76" s="13">
        <f t="shared" si="10"/>
        <v>39.4</v>
      </c>
      <c r="J76" s="13">
        <f t="shared" si="11"/>
        <v>69.19999999999999</v>
      </c>
      <c r="K76" s="11">
        <v>17</v>
      </c>
      <c r="L76" s="11"/>
    </row>
    <row r="77" spans="1:12" ht="24.75" customHeight="1">
      <c r="A77" s="11" t="s">
        <v>302</v>
      </c>
      <c r="B77" s="11" t="s">
        <v>170</v>
      </c>
      <c r="C77" s="11" t="s">
        <v>180</v>
      </c>
      <c r="D77" s="11" t="s">
        <v>179</v>
      </c>
      <c r="E77" s="11">
        <v>57</v>
      </c>
      <c r="F77" s="11">
        <v>68</v>
      </c>
      <c r="G77" s="11">
        <f t="shared" si="9"/>
        <v>31.799999999999997</v>
      </c>
      <c r="H77" s="13">
        <v>80.2</v>
      </c>
      <c r="I77" s="13">
        <f t="shared" si="10"/>
        <v>40.1</v>
      </c>
      <c r="J77" s="13">
        <f t="shared" si="11"/>
        <v>71.9</v>
      </c>
      <c r="K77" s="11">
        <v>1</v>
      </c>
      <c r="L77" s="11"/>
    </row>
    <row r="78" spans="1:12" ht="24.75" customHeight="1">
      <c r="A78" s="11" t="s">
        <v>303</v>
      </c>
      <c r="B78" s="11" t="s">
        <v>170</v>
      </c>
      <c r="C78" s="11" t="s">
        <v>178</v>
      </c>
      <c r="D78" s="11" t="s">
        <v>177</v>
      </c>
      <c r="E78" s="11">
        <v>63</v>
      </c>
      <c r="F78" s="11">
        <v>64</v>
      </c>
      <c r="G78" s="11">
        <f t="shared" si="9"/>
        <v>31.8</v>
      </c>
      <c r="H78" s="13">
        <v>79.6</v>
      </c>
      <c r="I78" s="13">
        <f t="shared" si="10"/>
        <v>39.8</v>
      </c>
      <c r="J78" s="13">
        <f t="shared" si="11"/>
        <v>71.6</v>
      </c>
      <c r="K78" s="11">
        <v>2</v>
      </c>
      <c r="L78" s="11"/>
    </row>
    <row r="79" spans="1:12" ht="24.75" customHeight="1">
      <c r="A79" s="11" t="s">
        <v>303</v>
      </c>
      <c r="B79" s="11" t="s">
        <v>170</v>
      </c>
      <c r="C79" s="11" t="s">
        <v>176</v>
      </c>
      <c r="D79" s="11" t="s">
        <v>175</v>
      </c>
      <c r="E79" s="11">
        <v>68</v>
      </c>
      <c r="F79" s="11">
        <v>60</v>
      </c>
      <c r="G79" s="11">
        <f t="shared" si="9"/>
        <v>31.6</v>
      </c>
      <c r="H79" s="13">
        <v>79.4</v>
      </c>
      <c r="I79" s="13">
        <f t="shared" si="10"/>
        <v>39.7</v>
      </c>
      <c r="J79" s="13">
        <f t="shared" si="11"/>
        <v>71.30000000000001</v>
      </c>
      <c r="K79" s="11">
        <v>3</v>
      </c>
      <c r="L79" s="11"/>
    </row>
    <row r="80" spans="1:12" ht="24.75" customHeight="1">
      <c r="A80" s="11" t="s">
        <v>304</v>
      </c>
      <c r="B80" s="11" t="s">
        <v>170</v>
      </c>
      <c r="C80" s="11" t="s">
        <v>174</v>
      </c>
      <c r="D80" s="11" t="s">
        <v>173</v>
      </c>
      <c r="E80" s="11">
        <v>61</v>
      </c>
      <c r="F80" s="11">
        <v>57</v>
      </c>
      <c r="G80" s="11">
        <f t="shared" si="9"/>
        <v>29.299999999999997</v>
      </c>
      <c r="H80" s="13">
        <v>81.6</v>
      </c>
      <c r="I80" s="13">
        <f t="shared" si="10"/>
        <v>40.8</v>
      </c>
      <c r="J80" s="13">
        <f t="shared" si="11"/>
        <v>70.1</v>
      </c>
      <c r="K80" s="11">
        <v>4</v>
      </c>
      <c r="L80" s="11"/>
    </row>
    <row r="81" spans="1:12" ht="24.75" customHeight="1">
      <c r="A81" s="11" t="s">
        <v>304</v>
      </c>
      <c r="B81" s="11" t="s">
        <v>170</v>
      </c>
      <c r="C81" s="11" t="s">
        <v>172</v>
      </c>
      <c r="D81" s="11" t="s">
        <v>171</v>
      </c>
      <c r="E81" s="11">
        <v>52</v>
      </c>
      <c r="F81" s="11">
        <v>65</v>
      </c>
      <c r="G81" s="11">
        <f t="shared" si="9"/>
        <v>29.9</v>
      </c>
      <c r="H81" s="13">
        <v>79</v>
      </c>
      <c r="I81" s="13">
        <f t="shared" si="10"/>
        <v>39.5</v>
      </c>
      <c r="J81" s="13">
        <f t="shared" si="11"/>
        <v>69.4</v>
      </c>
      <c r="K81" s="11">
        <v>5</v>
      </c>
      <c r="L81" s="11"/>
    </row>
    <row r="82" spans="1:12" ht="24.75" customHeight="1">
      <c r="A82" s="11" t="s">
        <v>305</v>
      </c>
      <c r="B82" s="11" t="s">
        <v>170</v>
      </c>
      <c r="C82" s="11" t="s">
        <v>169</v>
      </c>
      <c r="D82" s="11" t="s">
        <v>168</v>
      </c>
      <c r="E82" s="11">
        <v>65</v>
      </c>
      <c r="F82" s="11">
        <v>53</v>
      </c>
      <c r="G82" s="11">
        <f t="shared" si="9"/>
        <v>28.9</v>
      </c>
      <c r="H82" s="13">
        <v>78.8</v>
      </c>
      <c r="I82" s="13">
        <f t="shared" si="10"/>
        <v>39.4</v>
      </c>
      <c r="J82" s="13">
        <f t="shared" si="11"/>
        <v>68.3</v>
      </c>
      <c r="K82" s="11">
        <v>6</v>
      </c>
      <c r="L82" s="11"/>
    </row>
    <row r="83" spans="1:12" ht="24.75" customHeight="1">
      <c r="A83" s="11" t="s">
        <v>305</v>
      </c>
      <c r="B83" s="11" t="s">
        <v>74</v>
      </c>
      <c r="C83" s="11" t="s">
        <v>75</v>
      </c>
      <c r="D83" s="11" t="s">
        <v>76</v>
      </c>
      <c r="E83" s="11">
        <v>62</v>
      </c>
      <c r="F83" s="11">
        <v>63</v>
      </c>
      <c r="G83" s="11">
        <f t="shared" si="9"/>
        <v>31.299999999999997</v>
      </c>
      <c r="H83" s="13">
        <v>86.6</v>
      </c>
      <c r="I83" s="13">
        <f t="shared" si="10"/>
        <v>43.3</v>
      </c>
      <c r="J83" s="13">
        <f t="shared" si="11"/>
        <v>74.6</v>
      </c>
      <c r="K83" s="11">
        <v>1</v>
      </c>
      <c r="L83" s="11"/>
    </row>
    <row r="84" spans="1:12" ht="24.75" customHeight="1">
      <c r="A84" s="11" t="s">
        <v>306</v>
      </c>
      <c r="B84" s="11" t="s">
        <v>74</v>
      </c>
      <c r="C84" s="11" t="s">
        <v>77</v>
      </c>
      <c r="D84" s="11" t="s">
        <v>78</v>
      </c>
      <c r="E84" s="11">
        <v>70</v>
      </c>
      <c r="F84" s="11">
        <v>66</v>
      </c>
      <c r="G84" s="11">
        <f t="shared" si="9"/>
        <v>33.8</v>
      </c>
      <c r="H84" s="13">
        <v>80.8</v>
      </c>
      <c r="I84" s="13">
        <f t="shared" si="10"/>
        <v>40.4</v>
      </c>
      <c r="J84" s="13">
        <f t="shared" si="11"/>
        <v>74.19999999999999</v>
      </c>
      <c r="K84" s="11">
        <v>2</v>
      </c>
      <c r="L84" s="11"/>
    </row>
    <row r="85" spans="1:12" ht="24.75" customHeight="1">
      <c r="A85" s="11" t="s">
        <v>307</v>
      </c>
      <c r="B85" s="11" t="s">
        <v>74</v>
      </c>
      <c r="C85" s="11" t="s">
        <v>79</v>
      </c>
      <c r="D85" s="11" t="s">
        <v>80</v>
      </c>
      <c r="E85" s="11">
        <v>67</v>
      </c>
      <c r="F85" s="11">
        <v>67</v>
      </c>
      <c r="G85" s="11">
        <f t="shared" si="9"/>
        <v>33.5</v>
      </c>
      <c r="H85" s="13">
        <v>79.8</v>
      </c>
      <c r="I85" s="13">
        <f t="shared" si="10"/>
        <v>39.9</v>
      </c>
      <c r="J85" s="13">
        <f t="shared" si="11"/>
        <v>73.4</v>
      </c>
      <c r="K85" s="11">
        <v>3</v>
      </c>
      <c r="L85" s="11"/>
    </row>
    <row r="86" spans="1:12" ht="24.75" customHeight="1">
      <c r="A86" s="11" t="s">
        <v>303</v>
      </c>
      <c r="B86" s="11" t="s">
        <v>74</v>
      </c>
      <c r="C86" s="11" t="s">
        <v>81</v>
      </c>
      <c r="D86" s="11" t="s">
        <v>82</v>
      </c>
      <c r="E86" s="11">
        <v>78</v>
      </c>
      <c r="F86" s="11">
        <v>62</v>
      </c>
      <c r="G86" s="11">
        <f t="shared" si="9"/>
        <v>34.2</v>
      </c>
      <c r="H86" s="13">
        <v>76.6</v>
      </c>
      <c r="I86" s="13">
        <f t="shared" si="10"/>
        <v>38.3</v>
      </c>
      <c r="J86" s="13">
        <f t="shared" si="11"/>
        <v>72.5</v>
      </c>
      <c r="K86" s="11">
        <v>4</v>
      </c>
      <c r="L86" s="11"/>
    </row>
    <row r="87" spans="1:12" ht="24.75" customHeight="1">
      <c r="A87" s="11" t="s">
        <v>303</v>
      </c>
      <c r="B87" s="11" t="s">
        <v>74</v>
      </c>
      <c r="C87" s="11" t="s">
        <v>83</v>
      </c>
      <c r="D87" s="11" t="s">
        <v>84</v>
      </c>
      <c r="E87" s="11">
        <v>64</v>
      </c>
      <c r="F87" s="11">
        <v>63</v>
      </c>
      <c r="G87" s="11">
        <f t="shared" si="9"/>
        <v>31.7</v>
      </c>
      <c r="H87" s="13">
        <v>81.4</v>
      </c>
      <c r="I87" s="13">
        <f t="shared" si="10"/>
        <v>40.7</v>
      </c>
      <c r="J87" s="13">
        <f t="shared" si="11"/>
        <v>72.4</v>
      </c>
      <c r="K87" s="11">
        <v>5</v>
      </c>
      <c r="L87" s="11"/>
    </row>
    <row r="88" spans="1:12" ht="24.75" customHeight="1">
      <c r="A88" s="11" t="s">
        <v>308</v>
      </c>
      <c r="B88" s="11" t="s">
        <v>74</v>
      </c>
      <c r="C88" s="11" t="s">
        <v>85</v>
      </c>
      <c r="D88" s="11" t="s">
        <v>86</v>
      </c>
      <c r="E88" s="11">
        <v>69</v>
      </c>
      <c r="F88" s="11">
        <v>62</v>
      </c>
      <c r="G88" s="11">
        <f t="shared" si="9"/>
        <v>32.4</v>
      </c>
      <c r="H88" s="13">
        <v>79</v>
      </c>
      <c r="I88" s="13">
        <f t="shared" si="10"/>
        <v>39.5</v>
      </c>
      <c r="J88" s="13">
        <f t="shared" si="11"/>
        <v>71.9</v>
      </c>
      <c r="K88" s="11">
        <v>6</v>
      </c>
      <c r="L88" s="11"/>
    </row>
    <row r="89" spans="1:12" ht="24.75" customHeight="1">
      <c r="A89" s="11" t="s">
        <v>308</v>
      </c>
      <c r="B89" s="11" t="s">
        <v>74</v>
      </c>
      <c r="C89" s="11" t="s">
        <v>87</v>
      </c>
      <c r="D89" s="11" t="s">
        <v>88</v>
      </c>
      <c r="E89" s="11">
        <v>64</v>
      </c>
      <c r="F89" s="11">
        <v>56</v>
      </c>
      <c r="G89" s="11">
        <f t="shared" si="9"/>
        <v>29.6</v>
      </c>
      <c r="H89" s="13">
        <v>81.4</v>
      </c>
      <c r="I89" s="13">
        <f t="shared" si="10"/>
        <v>40.7</v>
      </c>
      <c r="J89" s="13">
        <f t="shared" si="11"/>
        <v>70.30000000000001</v>
      </c>
      <c r="K89" s="11">
        <v>7</v>
      </c>
      <c r="L89" s="11"/>
    </row>
    <row r="90" spans="1:12" ht="24.75" customHeight="1">
      <c r="A90" s="11" t="s">
        <v>308</v>
      </c>
      <c r="B90" s="11" t="s">
        <v>74</v>
      </c>
      <c r="C90" s="11" t="s">
        <v>89</v>
      </c>
      <c r="D90" s="11" t="s">
        <v>90</v>
      </c>
      <c r="E90" s="11">
        <v>66</v>
      </c>
      <c r="F90" s="11">
        <v>55</v>
      </c>
      <c r="G90" s="11">
        <f t="shared" si="9"/>
        <v>29.700000000000003</v>
      </c>
      <c r="H90" s="13">
        <v>78.6</v>
      </c>
      <c r="I90" s="13">
        <f t="shared" si="10"/>
        <v>39.3</v>
      </c>
      <c r="J90" s="13">
        <f t="shared" si="11"/>
        <v>69</v>
      </c>
      <c r="K90" s="11">
        <v>8</v>
      </c>
      <c r="L90" s="11"/>
    </row>
    <row r="91" spans="1:12" ht="24.75" customHeight="1">
      <c r="A91" s="11" t="s">
        <v>309</v>
      </c>
      <c r="B91" s="11" t="s">
        <v>74</v>
      </c>
      <c r="C91" s="11" t="s">
        <v>91</v>
      </c>
      <c r="D91" s="11" t="s">
        <v>92</v>
      </c>
      <c r="E91" s="11">
        <v>63</v>
      </c>
      <c r="F91" s="11">
        <v>59</v>
      </c>
      <c r="G91" s="11">
        <f t="shared" si="9"/>
        <v>30.3</v>
      </c>
      <c r="H91" s="13">
        <v>74</v>
      </c>
      <c r="I91" s="13">
        <f t="shared" si="10"/>
        <v>37</v>
      </c>
      <c r="J91" s="13">
        <f t="shared" si="11"/>
        <v>67.3</v>
      </c>
      <c r="K91" s="11">
        <v>9</v>
      </c>
      <c r="L91" s="11"/>
    </row>
    <row r="92" spans="1:12" ht="24.75" customHeight="1">
      <c r="A92" s="11" t="s">
        <v>310</v>
      </c>
      <c r="B92" s="11">
        <v>60160010</v>
      </c>
      <c r="C92" s="11" t="s">
        <v>197</v>
      </c>
      <c r="D92" s="12">
        <v>2542416011319</v>
      </c>
      <c r="E92" s="11">
        <v>64</v>
      </c>
      <c r="F92" s="11">
        <v>60</v>
      </c>
      <c r="G92" s="11">
        <f t="shared" si="9"/>
        <v>30.8</v>
      </c>
      <c r="H92" s="13">
        <v>80.4</v>
      </c>
      <c r="I92" s="13">
        <f t="shared" si="10"/>
        <v>40.2</v>
      </c>
      <c r="J92" s="13">
        <f aca="true" t="shared" si="12" ref="J92:J109">I92+G92</f>
        <v>71</v>
      </c>
      <c r="K92" s="11">
        <v>1</v>
      </c>
      <c r="L92" s="11"/>
    </row>
    <row r="93" spans="1:12" ht="24.75" customHeight="1">
      <c r="A93" s="11" t="s">
        <v>311</v>
      </c>
      <c r="B93" s="11">
        <v>60160010</v>
      </c>
      <c r="C93" s="11" t="s">
        <v>196</v>
      </c>
      <c r="D93" s="12">
        <v>2542416011402</v>
      </c>
      <c r="E93" s="11">
        <v>52</v>
      </c>
      <c r="F93" s="11">
        <v>60</v>
      </c>
      <c r="G93" s="11">
        <f t="shared" si="9"/>
        <v>28.4</v>
      </c>
      <c r="H93" s="13">
        <v>79.6</v>
      </c>
      <c r="I93" s="13">
        <f t="shared" si="10"/>
        <v>39.8</v>
      </c>
      <c r="J93" s="13">
        <f t="shared" si="12"/>
        <v>68.19999999999999</v>
      </c>
      <c r="K93" s="11">
        <v>2</v>
      </c>
      <c r="L93" s="11"/>
    </row>
    <row r="94" spans="1:12" ht="24.75" customHeight="1">
      <c r="A94" s="11" t="s">
        <v>312</v>
      </c>
      <c r="B94" s="11">
        <v>60160010</v>
      </c>
      <c r="C94" s="11" t="s">
        <v>195</v>
      </c>
      <c r="D94" s="12">
        <v>2542416011327</v>
      </c>
      <c r="E94" s="11">
        <v>51</v>
      </c>
      <c r="F94" s="11">
        <v>58</v>
      </c>
      <c r="G94" s="11">
        <f t="shared" si="9"/>
        <v>27.6</v>
      </c>
      <c r="H94" s="13">
        <v>81.2</v>
      </c>
      <c r="I94" s="13">
        <f t="shared" si="10"/>
        <v>40.6</v>
      </c>
      <c r="J94" s="13">
        <f t="shared" si="12"/>
        <v>68.2</v>
      </c>
      <c r="K94" s="11">
        <v>3</v>
      </c>
      <c r="L94" s="11"/>
    </row>
    <row r="95" spans="1:12" ht="24.75" customHeight="1">
      <c r="A95" s="11" t="s">
        <v>313</v>
      </c>
      <c r="B95" s="11">
        <v>60160010</v>
      </c>
      <c r="C95" s="11" t="s">
        <v>194</v>
      </c>
      <c r="D95" s="12">
        <v>2542416011409</v>
      </c>
      <c r="E95" s="11">
        <v>59</v>
      </c>
      <c r="F95" s="11">
        <v>54</v>
      </c>
      <c r="G95" s="11">
        <f t="shared" si="9"/>
        <v>28</v>
      </c>
      <c r="H95" s="13">
        <v>78.9</v>
      </c>
      <c r="I95" s="13">
        <f t="shared" si="10"/>
        <v>39.45</v>
      </c>
      <c r="J95" s="13">
        <f t="shared" si="12"/>
        <v>67.45</v>
      </c>
      <c r="K95" s="11">
        <v>4</v>
      </c>
      <c r="L95" s="11"/>
    </row>
    <row r="96" spans="1:12" ht="24.75" customHeight="1">
      <c r="A96" s="11" t="s">
        <v>314</v>
      </c>
      <c r="B96" s="11">
        <v>60160010</v>
      </c>
      <c r="C96" s="11" t="s">
        <v>193</v>
      </c>
      <c r="D96" s="12">
        <v>2542416011326</v>
      </c>
      <c r="E96" s="11">
        <v>56</v>
      </c>
      <c r="F96" s="11">
        <v>55</v>
      </c>
      <c r="G96" s="11">
        <f t="shared" si="9"/>
        <v>27.700000000000003</v>
      </c>
      <c r="H96" s="13">
        <v>77.2</v>
      </c>
      <c r="I96" s="13">
        <f t="shared" si="10"/>
        <v>38.6</v>
      </c>
      <c r="J96" s="13">
        <f t="shared" si="12"/>
        <v>66.30000000000001</v>
      </c>
      <c r="K96" s="11">
        <v>5</v>
      </c>
      <c r="L96" s="11"/>
    </row>
    <row r="97" spans="1:12" ht="24.75" customHeight="1">
      <c r="A97" s="11" t="s">
        <v>314</v>
      </c>
      <c r="B97" s="11">
        <v>60160010</v>
      </c>
      <c r="C97" s="11" t="s">
        <v>315</v>
      </c>
      <c r="D97" s="12">
        <v>2542416011329</v>
      </c>
      <c r="E97" s="11">
        <v>54</v>
      </c>
      <c r="F97" s="11">
        <v>57</v>
      </c>
      <c r="G97" s="11">
        <f t="shared" si="9"/>
        <v>27.9</v>
      </c>
      <c r="H97" s="13">
        <v>75.6</v>
      </c>
      <c r="I97" s="13">
        <f t="shared" si="10"/>
        <v>37.8</v>
      </c>
      <c r="J97" s="13">
        <f t="shared" si="12"/>
        <v>65.69999999999999</v>
      </c>
      <c r="K97" s="11">
        <v>6</v>
      </c>
      <c r="L97" s="11"/>
    </row>
    <row r="98" spans="1:12" ht="24.75" customHeight="1">
      <c r="A98" s="11" t="s">
        <v>314</v>
      </c>
      <c r="B98" s="11">
        <v>60160011</v>
      </c>
      <c r="C98" s="11" t="s">
        <v>192</v>
      </c>
      <c r="D98" s="12">
        <v>2542416011521</v>
      </c>
      <c r="E98" s="11">
        <v>68</v>
      </c>
      <c r="F98" s="11">
        <v>65</v>
      </c>
      <c r="G98" s="11">
        <f t="shared" si="9"/>
        <v>33.1</v>
      </c>
      <c r="H98" s="13">
        <v>84</v>
      </c>
      <c r="I98" s="13">
        <f t="shared" si="10"/>
        <v>42</v>
      </c>
      <c r="J98" s="13">
        <f t="shared" si="12"/>
        <v>75.1</v>
      </c>
      <c r="K98" s="11">
        <v>1</v>
      </c>
      <c r="L98" s="11"/>
    </row>
    <row r="99" spans="1:12" ht="24.75" customHeight="1">
      <c r="A99" s="11" t="s">
        <v>314</v>
      </c>
      <c r="B99" s="11">
        <v>60160011</v>
      </c>
      <c r="C99" s="11" t="s">
        <v>191</v>
      </c>
      <c r="D99" s="12">
        <v>2542416011503</v>
      </c>
      <c r="E99" s="11">
        <v>70</v>
      </c>
      <c r="F99" s="11">
        <v>61</v>
      </c>
      <c r="G99" s="11">
        <f t="shared" si="9"/>
        <v>32.3</v>
      </c>
      <c r="H99" s="13">
        <v>80.5</v>
      </c>
      <c r="I99" s="13">
        <f t="shared" si="10"/>
        <v>40.25</v>
      </c>
      <c r="J99" s="13">
        <f t="shared" si="12"/>
        <v>72.55</v>
      </c>
      <c r="K99" s="11">
        <v>2</v>
      </c>
      <c r="L99" s="11"/>
    </row>
    <row r="100" spans="1:12" ht="24.75" customHeight="1">
      <c r="A100" s="11" t="s">
        <v>314</v>
      </c>
      <c r="B100" s="11">
        <v>60160011</v>
      </c>
      <c r="C100" s="11" t="s">
        <v>190</v>
      </c>
      <c r="D100" s="12">
        <v>2542416011428</v>
      </c>
      <c r="E100" s="11">
        <v>69</v>
      </c>
      <c r="F100" s="11">
        <v>58</v>
      </c>
      <c r="G100" s="11">
        <f t="shared" si="9"/>
        <v>31.2</v>
      </c>
      <c r="H100" s="13">
        <v>82.6</v>
      </c>
      <c r="I100" s="13">
        <f t="shared" si="10"/>
        <v>41.3</v>
      </c>
      <c r="J100" s="13">
        <f t="shared" si="12"/>
        <v>72.5</v>
      </c>
      <c r="K100" s="11">
        <v>3</v>
      </c>
      <c r="L100" s="11"/>
    </row>
    <row r="101" spans="1:12" ht="24.75" customHeight="1">
      <c r="A101" s="11" t="s">
        <v>316</v>
      </c>
      <c r="B101" s="11">
        <v>60160011</v>
      </c>
      <c r="C101" s="11" t="s">
        <v>189</v>
      </c>
      <c r="D101" s="12">
        <v>2542416011506</v>
      </c>
      <c r="E101" s="11">
        <v>68</v>
      </c>
      <c r="F101" s="11">
        <v>68</v>
      </c>
      <c r="G101" s="11">
        <f t="shared" si="9"/>
        <v>34</v>
      </c>
      <c r="H101" s="13">
        <v>75.9</v>
      </c>
      <c r="I101" s="13">
        <f t="shared" si="10"/>
        <v>37.95</v>
      </c>
      <c r="J101" s="13">
        <f t="shared" si="12"/>
        <v>71.95</v>
      </c>
      <c r="K101" s="11">
        <v>4</v>
      </c>
      <c r="L101" s="11"/>
    </row>
    <row r="102" spans="1:12" ht="24.75" customHeight="1">
      <c r="A102" s="11" t="s">
        <v>317</v>
      </c>
      <c r="B102" s="11">
        <v>60160011</v>
      </c>
      <c r="C102" s="11" t="s">
        <v>188</v>
      </c>
      <c r="D102" s="12">
        <v>2542416011416</v>
      </c>
      <c r="E102" s="11">
        <v>60</v>
      </c>
      <c r="F102" s="11">
        <v>65</v>
      </c>
      <c r="G102" s="11">
        <f t="shared" si="9"/>
        <v>31.5</v>
      </c>
      <c r="H102" s="13">
        <v>79.9</v>
      </c>
      <c r="I102" s="13">
        <f t="shared" si="10"/>
        <v>39.95</v>
      </c>
      <c r="J102" s="13">
        <f t="shared" si="12"/>
        <v>71.45</v>
      </c>
      <c r="K102" s="11">
        <v>5</v>
      </c>
      <c r="L102" s="11"/>
    </row>
    <row r="103" spans="1:12" ht="24.75" customHeight="1">
      <c r="A103" s="11" t="s">
        <v>317</v>
      </c>
      <c r="B103" s="11">
        <v>60160011</v>
      </c>
      <c r="C103" s="11" t="s">
        <v>187</v>
      </c>
      <c r="D103" s="12">
        <v>2542416011523</v>
      </c>
      <c r="E103" s="11">
        <v>69</v>
      </c>
      <c r="F103" s="11">
        <v>58</v>
      </c>
      <c r="G103" s="11">
        <f t="shared" si="9"/>
        <v>31.2</v>
      </c>
      <c r="H103" s="13">
        <v>80.4</v>
      </c>
      <c r="I103" s="13">
        <f t="shared" si="10"/>
        <v>40.2</v>
      </c>
      <c r="J103" s="13">
        <f t="shared" si="12"/>
        <v>71.4</v>
      </c>
      <c r="K103" s="11">
        <v>6</v>
      </c>
      <c r="L103" s="11"/>
    </row>
    <row r="104" spans="1:12" ht="24.75" customHeight="1">
      <c r="A104" s="11" t="s">
        <v>318</v>
      </c>
      <c r="B104" s="11">
        <v>60160011</v>
      </c>
      <c r="C104" s="11" t="s">
        <v>186</v>
      </c>
      <c r="D104" s="12">
        <v>2542416011415</v>
      </c>
      <c r="E104" s="11">
        <v>71</v>
      </c>
      <c r="F104" s="11">
        <v>57</v>
      </c>
      <c r="G104" s="11">
        <f t="shared" si="9"/>
        <v>31.299999999999997</v>
      </c>
      <c r="H104" s="13">
        <v>78.2</v>
      </c>
      <c r="I104" s="13">
        <f t="shared" si="10"/>
        <v>39.1</v>
      </c>
      <c r="J104" s="13">
        <f t="shared" si="12"/>
        <v>70.4</v>
      </c>
      <c r="K104" s="11">
        <v>7</v>
      </c>
      <c r="L104" s="11"/>
    </row>
    <row r="105" spans="1:12" ht="24.75" customHeight="1">
      <c r="A105" s="11" t="s">
        <v>319</v>
      </c>
      <c r="B105" s="11">
        <v>60160011</v>
      </c>
      <c r="C105" s="11" t="s">
        <v>185</v>
      </c>
      <c r="D105" s="12">
        <v>2542416011507</v>
      </c>
      <c r="E105" s="11">
        <v>68</v>
      </c>
      <c r="F105" s="11">
        <v>53</v>
      </c>
      <c r="G105" s="11">
        <f aca="true" t="shared" si="13" ref="G105:G136">SUM(E105*0.2,F105*0.3)</f>
        <v>29.5</v>
      </c>
      <c r="H105" s="13">
        <v>80.1</v>
      </c>
      <c r="I105" s="13">
        <f aca="true" t="shared" si="14" ref="I105:I136">H105*0.5</f>
        <v>40.05</v>
      </c>
      <c r="J105" s="13">
        <f t="shared" si="12"/>
        <v>69.55</v>
      </c>
      <c r="K105" s="11">
        <v>8</v>
      </c>
      <c r="L105" s="11"/>
    </row>
    <row r="106" spans="1:12" ht="24.75" customHeight="1">
      <c r="A106" s="11" t="s">
        <v>319</v>
      </c>
      <c r="B106" s="11">
        <v>60160011</v>
      </c>
      <c r="C106" s="11" t="s">
        <v>184</v>
      </c>
      <c r="D106" s="12">
        <v>2542416011411</v>
      </c>
      <c r="E106" s="11">
        <v>58</v>
      </c>
      <c r="F106" s="11">
        <v>61</v>
      </c>
      <c r="G106" s="11">
        <f t="shared" si="13"/>
        <v>29.900000000000002</v>
      </c>
      <c r="H106" s="13">
        <v>79</v>
      </c>
      <c r="I106" s="13">
        <f t="shared" si="14"/>
        <v>39.5</v>
      </c>
      <c r="J106" s="13">
        <f t="shared" si="12"/>
        <v>69.4</v>
      </c>
      <c r="K106" s="11">
        <v>9</v>
      </c>
      <c r="L106" s="11"/>
    </row>
    <row r="107" spans="1:12" ht="24.75" customHeight="1">
      <c r="A107" s="11" t="s">
        <v>320</v>
      </c>
      <c r="B107" s="11">
        <v>60160011</v>
      </c>
      <c r="C107" s="11" t="s">
        <v>183</v>
      </c>
      <c r="D107" s="12">
        <v>2542416011517</v>
      </c>
      <c r="E107" s="11">
        <v>58</v>
      </c>
      <c r="F107" s="11">
        <v>63</v>
      </c>
      <c r="G107" s="11">
        <f t="shared" si="13"/>
        <v>30.5</v>
      </c>
      <c r="H107" s="13">
        <v>77.6</v>
      </c>
      <c r="I107" s="13">
        <f t="shared" si="14"/>
        <v>38.8</v>
      </c>
      <c r="J107" s="13">
        <f t="shared" si="12"/>
        <v>69.3</v>
      </c>
      <c r="K107" s="11">
        <v>10</v>
      </c>
      <c r="L107" s="11"/>
    </row>
    <row r="108" spans="1:12" ht="24.75" customHeight="1">
      <c r="A108" s="11" t="s">
        <v>321</v>
      </c>
      <c r="B108" s="11">
        <v>60160011</v>
      </c>
      <c r="C108" s="11" t="s">
        <v>182</v>
      </c>
      <c r="D108" s="12">
        <v>2542416011421</v>
      </c>
      <c r="E108" s="11">
        <v>66</v>
      </c>
      <c r="F108" s="11">
        <v>57</v>
      </c>
      <c r="G108" s="11">
        <f t="shared" si="13"/>
        <v>30.299999999999997</v>
      </c>
      <c r="H108" s="13">
        <v>77.8</v>
      </c>
      <c r="I108" s="13">
        <f t="shared" si="14"/>
        <v>38.9</v>
      </c>
      <c r="J108" s="13">
        <f t="shared" si="12"/>
        <v>69.19999999999999</v>
      </c>
      <c r="K108" s="11">
        <v>11</v>
      </c>
      <c r="L108" s="11"/>
    </row>
    <row r="109" spans="1:12" ht="24.75" customHeight="1">
      <c r="A109" s="11" t="s">
        <v>321</v>
      </c>
      <c r="B109" s="11">
        <v>60160011</v>
      </c>
      <c r="C109" s="11" t="s">
        <v>181</v>
      </c>
      <c r="D109" s="12">
        <v>2542416011426</v>
      </c>
      <c r="E109" s="11">
        <v>63</v>
      </c>
      <c r="F109" s="11">
        <v>58</v>
      </c>
      <c r="G109" s="11">
        <f t="shared" si="13"/>
        <v>30</v>
      </c>
      <c r="H109" s="13">
        <v>77.7</v>
      </c>
      <c r="I109" s="13">
        <f t="shared" si="14"/>
        <v>38.85</v>
      </c>
      <c r="J109" s="13">
        <f t="shared" si="12"/>
        <v>68.85</v>
      </c>
      <c r="K109" s="11">
        <v>12</v>
      </c>
      <c r="L109" s="11"/>
    </row>
    <row r="110" spans="1:12" ht="24.75" customHeight="1">
      <c r="A110" s="11" t="s">
        <v>322</v>
      </c>
      <c r="B110" s="14">
        <v>60160012</v>
      </c>
      <c r="C110" s="14" t="s">
        <v>323</v>
      </c>
      <c r="D110" s="16" t="s">
        <v>324</v>
      </c>
      <c r="E110" s="11">
        <v>56</v>
      </c>
      <c r="F110" s="11">
        <v>67</v>
      </c>
      <c r="G110" s="11">
        <f t="shared" si="13"/>
        <v>31.299999999999997</v>
      </c>
      <c r="H110" s="13">
        <v>83.52</v>
      </c>
      <c r="I110" s="13">
        <f t="shared" si="14"/>
        <v>41.76</v>
      </c>
      <c r="J110" s="13">
        <f aca="true" t="shared" si="15" ref="J110:J141">G110+I110</f>
        <v>73.06</v>
      </c>
      <c r="K110" s="11">
        <v>1</v>
      </c>
      <c r="L110" s="11"/>
    </row>
    <row r="111" spans="1:12" ht="24.75" customHeight="1">
      <c r="A111" s="11" t="s">
        <v>322</v>
      </c>
      <c r="B111" s="14">
        <v>60160012</v>
      </c>
      <c r="C111" s="14" t="s">
        <v>325</v>
      </c>
      <c r="D111" s="16" t="s">
        <v>326</v>
      </c>
      <c r="E111" s="11">
        <v>62</v>
      </c>
      <c r="F111" s="11">
        <v>62</v>
      </c>
      <c r="G111" s="11">
        <f t="shared" si="13"/>
        <v>31</v>
      </c>
      <c r="H111" s="13">
        <v>82.2</v>
      </c>
      <c r="I111" s="13">
        <f t="shared" si="14"/>
        <v>41.1</v>
      </c>
      <c r="J111" s="13">
        <f t="shared" si="15"/>
        <v>72.1</v>
      </c>
      <c r="K111" s="11">
        <v>2</v>
      </c>
      <c r="L111" s="11"/>
    </row>
    <row r="112" spans="1:12" ht="24.75" customHeight="1">
      <c r="A112" s="11" t="s">
        <v>322</v>
      </c>
      <c r="B112" s="14">
        <v>60160012</v>
      </c>
      <c r="C112" s="14" t="s">
        <v>327</v>
      </c>
      <c r="D112" s="16" t="s">
        <v>328</v>
      </c>
      <c r="E112" s="11">
        <v>65</v>
      </c>
      <c r="F112" s="11">
        <v>58</v>
      </c>
      <c r="G112" s="11">
        <f t="shared" si="13"/>
        <v>30.4</v>
      </c>
      <c r="H112" s="13">
        <v>82.6</v>
      </c>
      <c r="I112" s="13">
        <f t="shared" si="14"/>
        <v>41.3</v>
      </c>
      <c r="J112" s="13">
        <f t="shared" si="15"/>
        <v>71.69999999999999</v>
      </c>
      <c r="K112" s="11">
        <v>3</v>
      </c>
      <c r="L112" s="11"/>
    </row>
    <row r="113" spans="1:12" ht="24.75" customHeight="1">
      <c r="A113" s="11" t="s">
        <v>322</v>
      </c>
      <c r="B113" s="14">
        <v>60160012</v>
      </c>
      <c r="C113" s="14" t="s">
        <v>329</v>
      </c>
      <c r="D113" s="16" t="s">
        <v>330</v>
      </c>
      <c r="E113" s="11">
        <v>63</v>
      </c>
      <c r="F113" s="11">
        <v>60</v>
      </c>
      <c r="G113" s="11">
        <f t="shared" si="13"/>
        <v>30.6</v>
      </c>
      <c r="H113" s="13">
        <v>81.3</v>
      </c>
      <c r="I113" s="13">
        <f t="shared" si="14"/>
        <v>40.65</v>
      </c>
      <c r="J113" s="13">
        <f t="shared" si="15"/>
        <v>71.25</v>
      </c>
      <c r="K113" s="11">
        <v>4</v>
      </c>
      <c r="L113" s="11"/>
    </row>
    <row r="114" spans="1:12" ht="24.75" customHeight="1">
      <c r="A114" s="11" t="s">
        <v>322</v>
      </c>
      <c r="B114" s="14">
        <v>60160012</v>
      </c>
      <c r="C114" s="14" t="s">
        <v>331</v>
      </c>
      <c r="D114" s="16" t="s">
        <v>332</v>
      </c>
      <c r="E114" s="11">
        <v>64</v>
      </c>
      <c r="F114" s="11">
        <v>59</v>
      </c>
      <c r="G114" s="11">
        <f t="shared" si="13"/>
        <v>30.5</v>
      </c>
      <c r="H114" s="13">
        <v>78.3</v>
      </c>
      <c r="I114" s="13">
        <f t="shared" si="14"/>
        <v>39.15</v>
      </c>
      <c r="J114" s="13">
        <f t="shared" si="15"/>
        <v>69.65</v>
      </c>
      <c r="K114" s="11">
        <v>5</v>
      </c>
      <c r="L114" s="11"/>
    </row>
    <row r="115" spans="1:12" ht="24.75" customHeight="1">
      <c r="A115" s="11" t="s">
        <v>322</v>
      </c>
      <c r="B115" s="14">
        <v>60160012</v>
      </c>
      <c r="C115" s="14" t="s">
        <v>333</v>
      </c>
      <c r="D115" s="16" t="s">
        <v>334</v>
      </c>
      <c r="E115" s="11">
        <v>67</v>
      </c>
      <c r="F115" s="11">
        <v>57</v>
      </c>
      <c r="G115" s="11">
        <f t="shared" si="13"/>
        <v>30.5</v>
      </c>
      <c r="H115" s="13">
        <v>75.2</v>
      </c>
      <c r="I115" s="13">
        <f t="shared" si="14"/>
        <v>37.6</v>
      </c>
      <c r="J115" s="13">
        <f t="shared" si="15"/>
        <v>68.1</v>
      </c>
      <c r="K115" s="11">
        <v>6</v>
      </c>
      <c r="L115" s="11"/>
    </row>
    <row r="116" spans="1:12" ht="24.75" customHeight="1">
      <c r="A116" s="11" t="s">
        <v>322</v>
      </c>
      <c r="B116" s="11" t="s">
        <v>198</v>
      </c>
      <c r="C116" s="14" t="s">
        <v>335</v>
      </c>
      <c r="D116" s="16" t="s">
        <v>336</v>
      </c>
      <c r="E116" s="11">
        <v>73</v>
      </c>
      <c r="F116" s="11">
        <v>66</v>
      </c>
      <c r="G116" s="11">
        <f t="shared" si="13"/>
        <v>34.400000000000006</v>
      </c>
      <c r="H116" s="13">
        <v>82.5</v>
      </c>
      <c r="I116" s="13">
        <f t="shared" si="14"/>
        <v>41.25</v>
      </c>
      <c r="J116" s="13">
        <f t="shared" si="15"/>
        <v>75.65</v>
      </c>
      <c r="K116" s="11">
        <v>1</v>
      </c>
      <c r="L116" s="11"/>
    </row>
    <row r="117" spans="1:12" ht="24.75" customHeight="1">
      <c r="A117" s="11" t="s">
        <v>322</v>
      </c>
      <c r="B117" s="11" t="s">
        <v>198</v>
      </c>
      <c r="C117" s="14" t="s">
        <v>337</v>
      </c>
      <c r="D117" s="16" t="s">
        <v>338</v>
      </c>
      <c r="E117" s="11">
        <v>72</v>
      </c>
      <c r="F117" s="11">
        <v>70</v>
      </c>
      <c r="G117" s="11">
        <f t="shared" si="13"/>
        <v>35.4</v>
      </c>
      <c r="H117" s="13">
        <v>79.7</v>
      </c>
      <c r="I117" s="13">
        <f t="shared" si="14"/>
        <v>39.85</v>
      </c>
      <c r="J117" s="13">
        <f t="shared" si="15"/>
        <v>75.25</v>
      </c>
      <c r="K117" s="11">
        <v>2</v>
      </c>
      <c r="L117" s="11"/>
    </row>
    <row r="118" spans="1:12" ht="24.75" customHeight="1">
      <c r="A118" s="11" t="s">
        <v>322</v>
      </c>
      <c r="B118" s="11" t="s">
        <v>198</v>
      </c>
      <c r="C118" s="14" t="s">
        <v>339</v>
      </c>
      <c r="D118" s="16" t="s">
        <v>340</v>
      </c>
      <c r="E118" s="11">
        <v>68</v>
      </c>
      <c r="F118" s="11">
        <v>71</v>
      </c>
      <c r="G118" s="11">
        <f t="shared" si="13"/>
        <v>34.900000000000006</v>
      </c>
      <c r="H118" s="13">
        <v>80.4</v>
      </c>
      <c r="I118" s="13">
        <f t="shared" si="14"/>
        <v>40.2</v>
      </c>
      <c r="J118" s="13">
        <f t="shared" si="15"/>
        <v>75.10000000000001</v>
      </c>
      <c r="K118" s="11">
        <v>3</v>
      </c>
      <c r="L118" s="11"/>
    </row>
    <row r="119" spans="1:12" ht="24.75" customHeight="1">
      <c r="A119" s="11" t="s">
        <v>322</v>
      </c>
      <c r="B119" s="11" t="s">
        <v>198</v>
      </c>
      <c r="C119" s="14" t="s">
        <v>341</v>
      </c>
      <c r="D119" s="16" t="s">
        <v>342</v>
      </c>
      <c r="E119" s="11">
        <v>64</v>
      </c>
      <c r="F119" s="11">
        <v>68</v>
      </c>
      <c r="G119" s="11">
        <f t="shared" si="13"/>
        <v>33.2</v>
      </c>
      <c r="H119" s="13">
        <v>83.1</v>
      </c>
      <c r="I119" s="13">
        <f t="shared" si="14"/>
        <v>41.55</v>
      </c>
      <c r="J119" s="13">
        <f t="shared" si="15"/>
        <v>74.75</v>
      </c>
      <c r="K119" s="11">
        <v>4</v>
      </c>
      <c r="L119" s="11"/>
    </row>
    <row r="120" spans="1:12" ht="24.75" customHeight="1">
      <c r="A120" s="11" t="s">
        <v>322</v>
      </c>
      <c r="B120" s="11" t="s">
        <v>198</v>
      </c>
      <c r="C120" s="14" t="s">
        <v>343</v>
      </c>
      <c r="D120" s="16" t="s">
        <v>344</v>
      </c>
      <c r="E120" s="11">
        <v>69</v>
      </c>
      <c r="F120" s="11">
        <v>62</v>
      </c>
      <c r="G120" s="11">
        <f t="shared" si="13"/>
        <v>32.4</v>
      </c>
      <c r="H120" s="13">
        <v>82.7</v>
      </c>
      <c r="I120" s="13">
        <f t="shared" si="14"/>
        <v>41.35</v>
      </c>
      <c r="J120" s="13">
        <f t="shared" si="15"/>
        <v>73.75</v>
      </c>
      <c r="K120" s="11">
        <v>5</v>
      </c>
      <c r="L120" s="11"/>
    </row>
    <row r="121" spans="1:12" ht="24.75" customHeight="1">
      <c r="A121" s="11" t="s">
        <v>322</v>
      </c>
      <c r="B121" s="11" t="s">
        <v>198</v>
      </c>
      <c r="C121" s="14" t="s">
        <v>345</v>
      </c>
      <c r="D121" s="16" t="s">
        <v>346</v>
      </c>
      <c r="E121" s="11">
        <v>63</v>
      </c>
      <c r="F121" s="11">
        <v>65</v>
      </c>
      <c r="G121" s="11">
        <f t="shared" si="13"/>
        <v>32.1</v>
      </c>
      <c r="H121" s="13">
        <v>81.8</v>
      </c>
      <c r="I121" s="13">
        <f t="shared" si="14"/>
        <v>40.9</v>
      </c>
      <c r="J121" s="13">
        <f t="shared" si="15"/>
        <v>73</v>
      </c>
      <c r="K121" s="11">
        <v>6</v>
      </c>
      <c r="L121" s="11"/>
    </row>
    <row r="122" spans="1:12" ht="24.75" customHeight="1">
      <c r="A122" s="11" t="s">
        <v>322</v>
      </c>
      <c r="B122" s="11" t="s">
        <v>198</v>
      </c>
      <c r="C122" s="14" t="s">
        <v>347</v>
      </c>
      <c r="D122" s="16" t="s">
        <v>348</v>
      </c>
      <c r="E122" s="11">
        <v>72</v>
      </c>
      <c r="F122" s="11">
        <v>60</v>
      </c>
      <c r="G122" s="11">
        <f t="shared" si="13"/>
        <v>32.4</v>
      </c>
      <c r="H122" s="13">
        <v>80.4</v>
      </c>
      <c r="I122" s="13">
        <f t="shared" si="14"/>
        <v>40.2</v>
      </c>
      <c r="J122" s="13">
        <f t="shared" si="15"/>
        <v>72.6</v>
      </c>
      <c r="K122" s="11">
        <v>7</v>
      </c>
      <c r="L122" s="11"/>
    </row>
    <row r="123" spans="1:12" ht="24.75" customHeight="1">
      <c r="A123" s="11" t="s">
        <v>322</v>
      </c>
      <c r="B123" s="11" t="s">
        <v>198</v>
      </c>
      <c r="C123" s="14" t="s">
        <v>349</v>
      </c>
      <c r="D123" s="16" t="s">
        <v>350</v>
      </c>
      <c r="E123" s="11">
        <v>60</v>
      </c>
      <c r="F123" s="11">
        <v>67</v>
      </c>
      <c r="G123" s="11">
        <f t="shared" si="13"/>
        <v>32.099999999999994</v>
      </c>
      <c r="H123" s="13">
        <v>81</v>
      </c>
      <c r="I123" s="13">
        <f t="shared" si="14"/>
        <v>40.5</v>
      </c>
      <c r="J123" s="13">
        <f t="shared" si="15"/>
        <v>72.6</v>
      </c>
      <c r="K123" s="11">
        <v>8</v>
      </c>
      <c r="L123" s="11"/>
    </row>
    <row r="124" spans="1:12" ht="24.75" customHeight="1">
      <c r="A124" s="11" t="s">
        <v>322</v>
      </c>
      <c r="B124" s="11" t="s">
        <v>198</v>
      </c>
      <c r="C124" s="14" t="s">
        <v>351</v>
      </c>
      <c r="D124" s="16" t="s">
        <v>352</v>
      </c>
      <c r="E124" s="11">
        <v>71</v>
      </c>
      <c r="F124" s="11">
        <v>62</v>
      </c>
      <c r="G124" s="11">
        <f t="shared" si="13"/>
        <v>32.8</v>
      </c>
      <c r="H124" s="13">
        <v>79.5</v>
      </c>
      <c r="I124" s="13">
        <f t="shared" si="14"/>
        <v>39.75</v>
      </c>
      <c r="J124" s="13">
        <f t="shared" si="15"/>
        <v>72.55</v>
      </c>
      <c r="K124" s="11">
        <v>9</v>
      </c>
      <c r="L124" s="11"/>
    </row>
    <row r="125" spans="1:12" ht="24.75" customHeight="1">
      <c r="A125" s="11" t="s">
        <v>322</v>
      </c>
      <c r="B125" s="11" t="s">
        <v>198</v>
      </c>
      <c r="C125" s="14" t="s">
        <v>353</v>
      </c>
      <c r="D125" s="16" t="s">
        <v>354</v>
      </c>
      <c r="E125" s="11">
        <v>62</v>
      </c>
      <c r="F125" s="11">
        <v>64</v>
      </c>
      <c r="G125" s="11">
        <f t="shared" si="13"/>
        <v>31.6</v>
      </c>
      <c r="H125" s="13">
        <v>81.3</v>
      </c>
      <c r="I125" s="13">
        <f t="shared" si="14"/>
        <v>40.65</v>
      </c>
      <c r="J125" s="13">
        <f t="shared" si="15"/>
        <v>72.25</v>
      </c>
      <c r="K125" s="11">
        <v>10</v>
      </c>
      <c r="L125" s="11"/>
    </row>
    <row r="126" spans="1:12" ht="24.75" customHeight="1">
      <c r="A126" s="11" t="s">
        <v>322</v>
      </c>
      <c r="B126" s="11" t="s">
        <v>198</v>
      </c>
      <c r="C126" s="14" t="s">
        <v>355</v>
      </c>
      <c r="D126" s="16" t="s">
        <v>356</v>
      </c>
      <c r="E126" s="11">
        <v>67</v>
      </c>
      <c r="F126" s="11">
        <v>64</v>
      </c>
      <c r="G126" s="11">
        <f t="shared" si="13"/>
        <v>32.6</v>
      </c>
      <c r="H126" s="13">
        <v>78</v>
      </c>
      <c r="I126" s="13">
        <f t="shared" si="14"/>
        <v>39</v>
      </c>
      <c r="J126" s="13">
        <f t="shared" si="15"/>
        <v>71.6</v>
      </c>
      <c r="K126" s="11">
        <v>11</v>
      </c>
      <c r="L126" s="11"/>
    </row>
    <row r="127" spans="1:12" ht="24.75" customHeight="1">
      <c r="A127" s="11" t="s">
        <v>322</v>
      </c>
      <c r="B127" s="11" t="s">
        <v>198</v>
      </c>
      <c r="C127" s="14" t="s">
        <v>357</v>
      </c>
      <c r="D127" s="16" t="s">
        <v>358</v>
      </c>
      <c r="E127" s="11">
        <v>67</v>
      </c>
      <c r="F127" s="11">
        <v>61</v>
      </c>
      <c r="G127" s="11">
        <f t="shared" si="13"/>
        <v>31.700000000000003</v>
      </c>
      <c r="H127" s="13">
        <v>77.5</v>
      </c>
      <c r="I127" s="13">
        <f t="shared" si="14"/>
        <v>38.75</v>
      </c>
      <c r="J127" s="13">
        <f t="shared" si="15"/>
        <v>70.45</v>
      </c>
      <c r="K127" s="11">
        <v>12</v>
      </c>
      <c r="L127" s="11"/>
    </row>
    <row r="128" spans="1:12" ht="24.75" customHeight="1">
      <c r="A128" s="11" t="s">
        <v>359</v>
      </c>
      <c r="B128" s="11" t="s">
        <v>201</v>
      </c>
      <c r="C128" s="11" t="s">
        <v>217</v>
      </c>
      <c r="D128" s="11" t="s">
        <v>216</v>
      </c>
      <c r="E128" s="11">
        <v>64</v>
      </c>
      <c r="F128" s="11">
        <v>62</v>
      </c>
      <c r="G128" s="11">
        <f t="shared" si="13"/>
        <v>31.4</v>
      </c>
      <c r="H128" s="13">
        <v>80.4</v>
      </c>
      <c r="I128" s="13">
        <f aca="true" t="shared" si="16" ref="I128:I154">0.5*H128</f>
        <v>40.2</v>
      </c>
      <c r="J128" s="13">
        <f t="shared" si="15"/>
        <v>71.6</v>
      </c>
      <c r="K128" s="11">
        <v>1</v>
      </c>
      <c r="L128" s="11"/>
    </row>
    <row r="129" spans="1:12" ht="24.75" customHeight="1">
      <c r="A129" s="11" t="s">
        <v>359</v>
      </c>
      <c r="B129" s="11" t="s">
        <v>201</v>
      </c>
      <c r="C129" s="11" t="s">
        <v>215</v>
      </c>
      <c r="D129" s="11" t="s">
        <v>214</v>
      </c>
      <c r="E129" s="11">
        <v>64</v>
      </c>
      <c r="F129" s="11">
        <v>60</v>
      </c>
      <c r="G129" s="11">
        <f t="shared" si="13"/>
        <v>30.8</v>
      </c>
      <c r="H129" s="13">
        <v>77.2</v>
      </c>
      <c r="I129" s="13">
        <f t="shared" si="16"/>
        <v>38.6</v>
      </c>
      <c r="J129" s="13">
        <f t="shared" si="15"/>
        <v>69.4</v>
      </c>
      <c r="K129" s="11">
        <v>2</v>
      </c>
      <c r="L129" s="11"/>
    </row>
    <row r="130" spans="1:12" ht="24.75" customHeight="1">
      <c r="A130" s="11" t="s">
        <v>360</v>
      </c>
      <c r="B130" s="11" t="s">
        <v>201</v>
      </c>
      <c r="C130" s="11" t="s">
        <v>213</v>
      </c>
      <c r="D130" s="11" t="s">
        <v>212</v>
      </c>
      <c r="E130" s="11">
        <v>51</v>
      </c>
      <c r="F130" s="11">
        <v>60</v>
      </c>
      <c r="G130" s="11">
        <f t="shared" si="13"/>
        <v>28.200000000000003</v>
      </c>
      <c r="H130" s="13">
        <v>81.4</v>
      </c>
      <c r="I130" s="13">
        <f t="shared" si="16"/>
        <v>40.7</v>
      </c>
      <c r="J130" s="13">
        <f t="shared" si="15"/>
        <v>68.9</v>
      </c>
      <c r="K130" s="11">
        <v>3</v>
      </c>
      <c r="L130" s="11"/>
    </row>
    <row r="131" spans="1:12" ht="24.75" customHeight="1">
      <c r="A131" s="11" t="s">
        <v>361</v>
      </c>
      <c r="B131" s="11" t="s">
        <v>201</v>
      </c>
      <c r="C131" s="11" t="s">
        <v>211</v>
      </c>
      <c r="D131" s="11" t="s">
        <v>210</v>
      </c>
      <c r="E131" s="11">
        <v>53</v>
      </c>
      <c r="F131" s="11">
        <v>58</v>
      </c>
      <c r="G131" s="11">
        <f t="shared" si="13"/>
        <v>28</v>
      </c>
      <c r="H131" s="13">
        <v>81.8</v>
      </c>
      <c r="I131" s="13">
        <f t="shared" si="16"/>
        <v>40.9</v>
      </c>
      <c r="J131" s="13">
        <f t="shared" si="15"/>
        <v>68.9</v>
      </c>
      <c r="K131" s="11">
        <v>4</v>
      </c>
      <c r="L131" s="11"/>
    </row>
    <row r="132" spans="1:12" ht="24.75" customHeight="1">
      <c r="A132" s="11" t="s">
        <v>361</v>
      </c>
      <c r="B132" s="11" t="s">
        <v>201</v>
      </c>
      <c r="C132" s="11" t="s">
        <v>209</v>
      </c>
      <c r="D132" s="11" t="s">
        <v>208</v>
      </c>
      <c r="E132" s="11">
        <v>58</v>
      </c>
      <c r="F132" s="11">
        <v>57</v>
      </c>
      <c r="G132" s="11">
        <f t="shared" si="13"/>
        <v>28.7</v>
      </c>
      <c r="H132" s="13">
        <v>79.8</v>
      </c>
      <c r="I132" s="13">
        <f t="shared" si="16"/>
        <v>39.9</v>
      </c>
      <c r="J132" s="13">
        <f t="shared" si="15"/>
        <v>68.6</v>
      </c>
      <c r="K132" s="11">
        <v>5</v>
      </c>
      <c r="L132" s="11"/>
    </row>
    <row r="133" spans="1:12" ht="24.75" customHeight="1">
      <c r="A133" s="11" t="s">
        <v>361</v>
      </c>
      <c r="B133" s="11" t="s">
        <v>201</v>
      </c>
      <c r="C133" s="11" t="s">
        <v>207</v>
      </c>
      <c r="D133" s="11" t="s">
        <v>206</v>
      </c>
      <c r="E133" s="11">
        <v>52</v>
      </c>
      <c r="F133" s="11">
        <v>59</v>
      </c>
      <c r="G133" s="11">
        <f t="shared" si="13"/>
        <v>28.1</v>
      </c>
      <c r="H133" s="13">
        <v>78.6</v>
      </c>
      <c r="I133" s="13">
        <f t="shared" si="16"/>
        <v>39.3</v>
      </c>
      <c r="J133" s="13">
        <f t="shared" si="15"/>
        <v>67.4</v>
      </c>
      <c r="K133" s="11">
        <v>6</v>
      </c>
      <c r="L133" s="11"/>
    </row>
    <row r="134" spans="1:12" ht="24.75" customHeight="1">
      <c r="A134" s="11" t="s">
        <v>361</v>
      </c>
      <c r="B134" s="11" t="s">
        <v>201</v>
      </c>
      <c r="C134" s="11" t="s">
        <v>205</v>
      </c>
      <c r="D134" s="11" t="s">
        <v>204</v>
      </c>
      <c r="E134" s="11">
        <v>55</v>
      </c>
      <c r="F134" s="11">
        <v>57</v>
      </c>
      <c r="G134" s="11">
        <f t="shared" si="13"/>
        <v>28.099999999999998</v>
      </c>
      <c r="H134" s="13">
        <v>77</v>
      </c>
      <c r="I134" s="13">
        <f t="shared" si="16"/>
        <v>38.5</v>
      </c>
      <c r="J134" s="13">
        <f t="shared" si="15"/>
        <v>66.6</v>
      </c>
      <c r="K134" s="11">
        <v>7</v>
      </c>
      <c r="L134" s="11"/>
    </row>
    <row r="135" spans="1:12" ht="24.75" customHeight="1">
      <c r="A135" s="11" t="s">
        <v>362</v>
      </c>
      <c r="B135" s="11" t="s">
        <v>201</v>
      </c>
      <c r="C135" s="11" t="s">
        <v>203</v>
      </c>
      <c r="D135" s="11" t="s">
        <v>202</v>
      </c>
      <c r="E135" s="11">
        <v>57</v>
      </c>
      <c r="F135" s="11">
        <v>50</v>
      </c>
      <c r="G135" s="11">
        <f t="shared" si="13"/>
        <v>26.4</v>
      </c>
      <c r="H135" s="13">
        <v>74.8</v>
      </c>
      <c r="I135" s="13">
        <f t="shared" si="16"/>
        <v>37.4</v>
      </c>
      <c r="J135" s="13">
        <f t="shared" si="15"/>
        <v>63.8</v>
      </c>
      <c r="K135" s="11">
        <v>8</v>
      </c>
      <c r="L135" s="11"/>
    </row>
    <row r="136" spans="1:12" ht="24.75" customHeight="1">
      <c r="A136" s="11" t="s">
        <v>363</v>
      </c>
      <c r="B136" s="11" t="s">
        <v>201</v>
      </c>
      <c r="C136" s="11" t="s">
        <v>200</v>
      </c>
      <c r="D136" s="11" t="s">
        <v>199</v>
      </c>
      <c r="E136" s="11">
        <v>44</v>
      </c>
      <c r="F136" s="11">
        <v>58</v>
      </c>
      <c r="G136" s="11">
        <f t="shared" si="13"/>
        <v>26.2</v>
      </c>
      <c r="H136" s="13">
        <v>74.4</v>
      </c>
      <c r="I136" s="13">
        <f t="shared" si="16"/>
        <v>37.2</v>
      </c>
      <c r="J136" s="13">
        <f t="shared" si="15"/>
        <v>63.400000000000006</v>
      </c>
      <c r="K136" s="11">
        <v>9</v>
      </c>
      <c r="L136" s="11"/>
    </row>
    <row r="137" spans="1:12" ht="24.75" customHeight="1">
      <c r="A137" s="11" t="s">
        <v>363</v>
      </c>
      <c r="B137" s="11" t="s">
        <v>220</v>
      </c>
      <c r="C137" s="11" t="s">
        <v>254</v>
      </c>
      <c r="D137" s="11" t="s">
        <v>253</v>
      </c>
      <c r="E137" s="11">
        <v>75</v>
      </c>
      <c r="F137" s="11">
        <v>66</v>
      </c>
      <c r="G137" s="11">
        <f aca="true" t="shared" si="17" ref="G137:G168">SUM(E137*0.2,F137*0.3)</f>
        <v>34.8</v>
      </c>
      <c r="H137" s="13">
        <v>80</v>
      </c>
      <c r="I137" s="13">
        <f t="shared" si="16"/>
        <v>40</v>
      </c>
      <c r="J137" s="13">
        <f t="shared" si="15"/>
        <v>74.8</v>
      </c>
      <c r="K137" s="11">
        <v>1</v>
      </c>
      <c r="L137" s="11"/>
    </row>
    <row r="138" spans="1:12" ht="24.75" customHeight="1">
      <c r="A138" s="11" t="s">
        <v>364</v>
      </c>
      <c r="B138" s="11" t="s">
        <v>220</v>
      </c>
      <c r="C138" s="11" t="s">
        <v>252</v>
      </c>
      <c r="D138" s="11" t="s">
        <v>251</v>
      </c>
      <c r="E138" s="11">
        <v>70</v>
      </c>
      <c r="F138" s="11">
        <v>62</v>
      </c>
      <c r="G138" s="11">
        <f t="shared" si="17"/>
        <v>32.599999999999994</v>
      </c>
      <c r="H138" s="13">
        <v>83</v>
      </c>
      <c r="I138" s="13">
        <f t="shared" si="16"/>
        <v>41.5</v>
      </c>
      <c r="J138" s="13">
        <f t="shared" si="15"/>
        <v>74.1</v>
      </c>
      <c r="K138" s="11">
        <v>2</v>
      </c>
      <c r="L138" s="11"/>
    </row>
    <row r="139" spans="1:12" ht="24.75" customHeight="1">
      <c r="A139" s="11" t="s">
        <v>364</v>
      </c>
      <c r="B139" s="11" t="s">
        <v>220</v>
      </c>
      <c r="C139" s="11" t="s">
        <v>250</v>
      </c>
      <c r="D139" s="11" t="s">
        <v>249</v>
      </c>
      <c r="E139" s="11">
        <v>69</v>
      </c>
      <c r="F139" s="11">
        <v>57</v>
      </c>
      <c r="G139" s="11">
        <f t="shared" si="17"/>
        <v>30.9</v>
      </c>
      <c r="H139" s="13">
        <v>84.4</v>
      </c>
      <c r="I139" s="13">
        <f t="shared" si="16"/>
        <v>42.2</v>
      </c>
      <c r="J139" s="13">
        <f t="shared" si="15"/>
        <v>73.1</v>
      </c>
      <c r="K139" s="11">
        <v>3</v>
      </c>
      <c r="L139" s="11"/>
    </row>
    <row r="140" spans="1:12" ht="24.75" customHeight="1">
      <c r="A140" s="11" t="s">
        <v>365</v>
      </c>
      <c r="B140" s="11" t="s">
        <v>220</v>
      </c>
      <c r="C140" s="11" t="s">
        <v>248</v>
      </c>
      <c r="D140" s="11" t="s">
        <v>247</v>
      </c>
      <c r="E140" s="11">
        <v>71</v>
      </c>
      <c r="F140" s="11">
        <v>67</v>
      </c>
      <c r="G140" s="11">
        <f t="shared" si="17"/>
        <v>34.3</v>
      </c>
      <c r="H140" s="13">
        <v>76.6</v>
      </c>
      <c r="I140" s="13">
        <f t="shared" si="16"/>
        <v>38.3</v>
      </c>
      <c r="J140" s="13">
        <f t="shared" si="15"/>
        <v>72.6</v>
      </c>
      <c r="K140" s="11">
        <v>4</v>
      </c>
      <c r="L140" s="11"/>
    </row>
    <row r="141" spans="1:12" ht="24.75" customHeight="1">
      <c r="A141" s="11" t="s">
        <v>366</v>
      </c>
      <c r="B141" s="11" t="s">
        <v>220</v>
      </c>
      <c r="C141" s="11" t="s">
        <v>246</v>
      </c>
      <c r="D141" s="11" t="s">
        <v>245</v>
      </c>
      <c r="E141" s="11">
        <v>64</v>
      </c>
      <c r="F141" s="11">
        <v>61</v>
      </c>
      <c r="G141" s="11">
        <f t="shared" si="17"/>
        <v>31.1</v>
      </c>
      <c r="H141" s="13">
        <v>82.2</v>
      </c>
      <c r="I141" s="13">
        <f t="shared" si="16"/>
        <v>41.1</v>
      </c>
      <c r="J141" s="13">
        <f t="shared" si="15"/>
        <v>72.2</v>
      </c>
      <c r="K141" s="11">
        <v>5</v>
      </c>
      <c r="L141" s="11"/>
    </row>
    <row r="142" spans="1:12" ht="24.75" customHeight="1">
      <c r="A142" s="11" t="s">
        <v>367</v>
      </c>
      <c r="B142" s="11" t="s">
        <v>220</v>
      </c>
      <c r="C142" s="11" t="s">
        <v>244</v>
      </c>
      <c r="D142" s="11" t="s">
        <v>243</v>
      </c>
      <c r="E142" s="11">
        <v>66</v>
      </c>
      <c r="F142" s="11">
        <v>59</v>
      </c>
      <c r="G142" s="11">
        <f t="shared" si="17"/>
        <v>30.9</v>
      </c>
      <c r="H142" s="13">
        <v>81</v>
      </c>
      <c r="I142" s="13">
        <f t="shared" si="16"/>
        <v>40.5</v>
      </c>
      <c r="J142" s="13">
        <f aca="true" t="shared" si="18" ref="J142:J173">G142+I142</f>
        <v>71.4</v>
      </c>
      <c r="K142" s="11">
        <v>6</v>
      </c>
      <c r="L142" s="11"/>
    </row>
    <row r="143" spans="1:12" ht="24.75" customHeight="1">
      <c r="A143" s="11" t="s">
        <v>368</v>
      </c>
      <c r="B143" s="11" t="s">
        <v>220</v>
      </c>
      <c r="C143" s="11" t="s">
        <v>242</v>
      </c>
      <c r="D143" s="11" t="s">
        <v>241</v>
      </c>
      <c r="E143" s="11">
        <v>61</v>
      </c>
      <c r="F143" s="11">
        <v>65</v>
      </c>
      <c r="G143" s="11">
        <f t="shared" si="17"/>
        <v>31.700000000000003</v>
      </c>
      <c r="H143" s="13">
        <v>79.2</v>
      </c>
      <c r="I143" s="13">
        <f t="shared" si="16"/>
        <v>39.6</v>
      </c>
      <c r="J143" s="13">
        <f t="shared" si="18"/>
        <v>71.30000000000001</v>
      </c>
      <c r="K143" s="11">
        <v>7</v>
      </c>
      <c r="L143" s="11"/>
    </row>
    <row r="144" spans="1:12" ht="24.75" customHeight="1">
      <c r="A144" s="11" t="s">
        <v>368</v>
      </c>
      <c r="B144" s="11" t="s">
        <v>220</v>
      </c>
      <c r="C144" s="11" t="s">
        <v>240</v>
      </c>
      <c r="D144" s="11" t="s">
        <v>239</v>
      </c>
      <c r="E144" s="11">
        <v>57</v>
      </c>
      <c r="F144" s="11">
        <v>65</v>
      </c>
      <c r="G144" s="11">
        <f t="shared" si="17"/>
        <v>30.9</v>
      </c>
      <c r="H144" s="13">
        <v>80.6</v>
      </c>
      <c r="I144" s="13">
        <f t="shared" si="16"/>
        <v>40.3</v>
      </c>
      <c r="J144" s="13">
        <f t="shared" si="18"/>
        <v>71.19999999999999</v>
      </c>
      <c r="K144" s="11">
        <v>8</v>
      </c>
      <c r="L144" s="11"/>
    </row>
    <row r="145" spans="1:12" ht="24.75" customHeight="1">
      <c r="A145" s="11" t="s">
        <v>368</v>
      </c>
      <c r="B145" s="11" t="s">
        <v>220</v>
      </c>
      <c r="C145" s="11" t="s">
        <v>238</v>
      </c>
      <c r="D145" s="11" t="s">
        <v>237</v>
      </c>
      <c r="E145" s="11">
        <v>62</v>
      </c>
      <c r="F145" s="11">
        <v>60</v>
      </c>
      <c r="G145" s="11">
        <f t="shared" si="17"/>
        <v>30.4</v>
      </c>
      <c r="H145" s="13">
        <v>81.6</v>
      </c>
      <c r="I145" s="13">
        <f t="shared" si="16"/>
        <v>40.8</v>
      </c>
      <c r="J145" s="13">
        <f t="shared" si="18"/>
        <v>71.19999999999999</v>
      </c>
      <c r="K145" s="11">
        <v>9</v>
      </c>
      <c r="L145" s="11"/>
    </row>
    <row r="146" spans="1:12" ht="24.75" customHeight="1">
      <c r="A146" s="11" t="s">
        <v>369</v>
      </c>
      <c r="B146" s="11" t="s">
        <v>220</v>
      </c>
      <c r="C146" s="11" t="s">
        <v>236</v>
      </c>
      <c r="D146" s="11" t="s">
        <v>235</v>
      </c>
      <c r="E146" s="11">
        <v>71</v>
      </c>
      <c r="F146" s="11">
        <v>60</v>
      </c>
      <c r="G146" s="11">
        <f t="shared" si="17"/>
        <v>32.2</v>
      </c>
      <c r="H146" s="13">
        <v>76.2</v>
      </c>
      <c r="I146" s="13">
        <f t="shared" si="16"/>
        <v>38.1</v>
      </c>
      <c r="J146" s="13">
        <f t="shared" si="18"/>
        <v>70.30000000000001</v>
      </c>
      <c r="K146" s="11">
        <v>10</v>
      </c>
      <c r="L146" s="11"/>
    </row>
    <row r="147" spans="1:12" ht="24.75" customHeight="1">
      <c r="A147" s="11" t="s">
        <v>370</v>
      </c>
      <c r="B147" s="11" t="s">
        <v>220</v>
      </c>
      <c r="C147" s="11" t="s">
        <v>234</v>
      </c>
      <c r="D147" s="11" t="s">
        <v>233</v>
      </c>
      <c r="E147" s="11">
        <v>63</v>
      </c>
      <c r="F147" s="11">
        <v>61</v>
      </c>
      <c r="G147" s="11">
        <f t="shared" si="17"/>
        <v>30.900000000000002</v>
      </c>
      <c r="H147" s="13">
        <v>78</v>
      </c>
      <c r="I147" s="13">
        <f t="shared" si="16"/>
        <v>39</v>
      </c>
      <c r="J147" s="13">
        <f t="shared" si="18"/>
        <v>69.9</v>
      </c>
      <c r="K147" s="11">
        <v>11</v>
      </c>
      <c r="L147" s="11"/>
    </row>
    <row r="148" spans="1:12" ht="24.75" customHeight="1">
      <c r="A148" s="11" t="s">
        <v>370</v>
      </c>
      <c r="B148" s="11" t="s">
        <v>220</v>
      </c>
      <c r="C148" s="11" t="s">
        <v>232</v>
      </c>
      <c r="D148" s="11" t="s">
        <v>231</v>
      </c>
      <c r="E148" s="11">
        <v>67</v>
      </c>
      <c r="F148" s="11">
        <v>57</v>
      </c>
      <c r="G148" s="11">
        <f t="shared" si="17"/>
        <v>30.5</v>
      </c>
      <c r="H148" s="13">
        <v>77</v>
      </c>
      <c r="I148" s="13">
        <f t="shared" si="16"/>
        <v>38.5</v>
      </c>
      <c r="J148" s="13">
        <f t="shared" si="18"/>
        <v>69</v>
      </c>
      <c r="K148" s="11">
        <v>12</v>
      </c>
      <c r="L148" s="11"/>
    </row>
    <row r="149" spans="1:12" ht="24.75" customHeight="1">
      <c r="A149" s="11" t="s">
        <v>371</v>
      </c>
      <c r="B149" s="11" t="s">
        <v>220</v>
      </c>
      <c r="C149" s="11" t="s">
        <v>230</v>
      </c>
      <c r="D149" s="11" t="s">
        <v>229</v>
      </c>
      <c r="E149" s="11">
        <v>60</v>
      </c>
      <c r="F149" s="11">
        <v>58</v>
      </c>
      <c r="G149" s="11">
        <f t="shared" si="17"/>
        <v>29.4</v>
      </c>
      <c r="H149" s="13">
        <v>78.8</v>
      </c>
      <c r="I149" s="13">
        <f t="shared" si="16"/>
        <v>39.4</v>
      </c>
      <c r="J149" s="13">
        <f t="shared" si="18"/>
        <v>68.8</v>
      </c>
      <c r="K149" s="11">
        <v>13</v>
      </c>
      <c r="L149" s="11"/>
    </row>
    <row r="150" spans="1:12" ht="24.75" customHeight="1">
      <c r="A150" s="11" t="s">
        <v>371</v>
      </c>
      <c r="B150" s="11" t="s">
        <v>220</v>
      </c>
      <c r="C150" s="11" t="s">
        <v>228</v>
      </c>
      <c r="D150" s="11" t="s">
        <v>227</v>
      </c>
      <c r="E150" s="11">
        <v>61</v>
      </c>
      <c r="F150" s="11">
        <v>60</v>
      </c>
      <c r="G150" s="11">
        <f t="shared" si="17"/>
        <v>30.200000000000003</v>
      </c>
      <c r="H150" s="13">
        <v>77</v>
      </c>
      <c r="I150" s="13">
        <f t="shared" si="16"/>
        <v>38.5</v>
      </c>
      <c r="J150" s="13">
        <f t="shared" si="18"/>
        <v>68.7</v>
      </c>
      <c r="K150" s="11">
        <v>14</v>
      </c>
      <c r="L150" s="11"/>
    </row>
    <row r="151" spans="1:12" ht="24.75" customHeight="1">
      <c r="A151" s="11" t="s">
        <v>371</v>
      </c>
      <c r="B151" s="11" t="s">
        <v>220</v>
      </c>
      <c r="C151" s="11" t="s">
        <v>226</v>
      </c>
      <c r="D151" s="11" t="s">
        <v>225</v>
      </c>
      <c r="E151" s="11">
        <v>70</v>
      </c>
      <c r="F151" s="11">
        <v>49</v>
      </c>
      <c r="G151" s="11">
        <f t="shared" si="17"/>
        <v>28.7</v>
      </c>
      <c r="H151" s="13">
        <v>77</v>
      </c>
      <c r="I151" s="13">
        <f t="shared" si="16"/>
        <v>38.5</v>
      </c>
      <c r="J151" s="13">
        <f t="shared" si="18"/>
        <v>67.2</v>
      </c>
      <c r="K151" s="11">
        <v>15</v>
      </c>
      <c r="L151" s="11"/>
    </row>
    <row r="152" spans="1:12" ht="24.75" customHeight="1">
      <c r="A152" s="11" t="s">
        <v>371</v>
      </c>
      <c r="B152" s="11" t="s">
        <v>220</v>
      </c>
      <c r="C152" s="11" t="s">
        <v>224</v>
      </c>
      <c r="D152" s="11" t="s">
        <v>223</v>
      </c>
      <c r="E152" s="11">
        <v>58</v>
      </c>
      <c r="F152" s="11">
        <v>58</v>
      </c>
      <c r="G152" s="11">
        <f t="shared" si="17"/>
        <v>29</v>
      </c>
      <c r="H152" s="13">
        <v>76.2</v>
      </c>
      <c r="I152" s="13">
        <f t="shared" si="16"/>
        <v>38.1</v>
      </c>
      <c r="J152" s="13">
        <f t="shared" si="18"/>
        <v>67.1</v>
      </c>
      <c r="K152" s="11">
        <v>16</v>
      </c>
      <c r="L152" s="11"/>
    </row>
    <row r="153" spans="1:12" ht="24.75" customHeight="1">
      <c r="A153" s="11" t="s">
        <v>372</v>
      </c>
      <c r="B153" s="11" t="s">
        <v>220</v>
      </c>
      <c r="C153" s="11" t="s">
        <v>222</v>
      </c>
      <c r="D153" s="11" t="s">
        <v>221</v>
      </c>
      <c r="E153" s="11">
        <v>62</v>
      </c>
      <c r="F153" s="11">
        <v>58</v>
      </c>
      <c r="G153" s="11">
        <f t="shared" si="17"/>
        <v>29.799999999999997</v>
      </c>
      <c r="H153" s="13">
        <v>74.2</v>
      </c>
      <c r="I153" s="13">
        <f t="shared" si="16"/>
        <v>37.1</v>
      </c>
      <c r="J153" s="13">
        <f t="shared" si="18"/>
        <v>66.9</v>
      </c>
      <c r="K153" s="11">
        <v>17</v>
      </c>
      <c r="L153" s="11"/>
    </row>
    <row r="154" spans="1:12" ht="24.75" customHeight="1">
      <c r="A154" s="11" t="s">
        <v>373</v>
      </c>
      <c r="B154" s="11" t="s">
        <v>220</v>
      </c>
      <c r="C154" s="11" t="s">
        <v>219</v>
      </c>
      <c r="D154" s="11" t="s">
        <v>218</v>
      </c>
      <c r="E154" s="11">
        <v>62</v>
      </c>
      <c r="F154" s="11">
        <v>55</v>
      </c>
      <c r="G154" s="11">
        <f t="shared" si="17"/>
        <v>28.9</v>
      </c>
      <c r="H154" s="13">
        <v>75</v>
      </c>
      <c r="I154" s="13">
        <f t="shared" si="16"/>
        <v>37.5</v>
      </c>
      <c r="J154" s="13">
        <f t="shared" si="18"/>
        <v>66.4</v>
      </c>
      <c r="K154" s="11">
        <v>18</v>
      </c>
      <c r="L154" s="11"/>
    </row>
    <row r="155" spans="1:12" ht="24.75" customHeight="1">
      <c r="A155" s="11" t="s">
        <v>374</v>
      </c>
      <c r="B155" s="11" t="s">
        <v>255</v>
      </c>
      <c r="C155" s="14" t="s">
        <v>375</v>
      </c>
      <c r="D155" s="16" t="s">
        <v>376</v>
      </c>
      <c r="E155" s="11">
        <v>62</v>
      </c>
      <c r="F155" s="11">
        <v>66</v>
      </c>
      <c r="G155" s="11">
        <f t="shared" si="17"/>
        <v>32.2</v>
      </c>
      <c r="H155" s="13">
        <v>84</v>
      </c>
      <c r="I155" s="13">
        <f aca="true" t="shared" si="19" ref="I155:I163">H155*0.5</f>
        <v>42</v>
      </c>
      <c r="J155" s="13">
        <f t="shared" si="18"/>
        <v>74.2</v>
      </c>
      <c r="K155" s="11">
        <v>1</v>
      </c>
      <c r="L155" s="11"/>
    </row>
    <row r="156" spans="1:12" ht="24.75" customHeight="1">
      <c r="A156" s="11" t="s">
        <v>374</v>
      </c>
      <c r="B156" s="11" t="s">
        <v>255</v>
      </c>
      <c r="C156" s="14" t="s">
        <v>377</v>
      </c>
      <c r="D156" s="16" t="s">
        <v>378</v>
      </c>
      <c r="E156" s="11">
        <v>70</v>
      </c>
      <c r="F156" s="11">
        <v>56</v>
      </c>
      <c r="G156" s="11">
        <f t="shared" si="17"/>
        <v>30.8</v>
      </c>
      <c r="H156" s="13">
        <v>81.6</v>
      </c>
      <c r="I156" s="13">
        <f t="shared" si="19"/>
        <v>40.8</v>
      </c>
      <c r="J156" s="13">
        <f t="shared" si="18"/>
        <v>71.6</v>
      </c>
      <c r="K156" s="11">
        <v>2</v>
      </c>
      <c r="L156" s="11"/>
    </row>
    <row r="157" spans="1:12" ht="24.75" customHeight="1">
      <c r="A157" s="11" t="s">
        <v>374</v>
      </c>
      <c r="B157" s="11" t="s">
        <v>255</v>
      </c>
      <c r="C157" s="14" t="s">
        <v>379</v>
      </c>
      <c r="D157" s="16" t="s">
        <v>380</v>
      </c>
      <c r="E157" s="11">
        <v>55</v>
      </c>
      <c r="F157" s="11">
        <v>62</v>
      </c>
      <c r="G157" s="11">
        <f t="shared" si="17"/>
        <v>29.599999999999998</v>
      </c>
      <c r="H157" s="13">
        <v>77.4</v>
      </c>
      <c r="I157" s="13">
        <f t="shared" si="19"/>
        <v>38.7</v>
      </c>
      <c r="J157" s="13">
        <f t="shared" si="18"/>
        <v>68.3</v>
      </c>
      <c r="K157" s="11">
        <v>3</v>
      </c>
      <c r="L157" s="11"/>
    </row>
    <row r="158" spans="1:12" ht="24.75" customHeight="1">
      <c r="A158" s="11" t="s">
        <v>374</v>
      </c>
      <c r="B158" s="11" t="s">
        <v>256</v>
      </c>
      <c r="C158" s="14" t="s">
        <v>381</v>
      </c>
      <c r="D158" s="16" t="s">
        <v>382</v>
      </c>
      <c r="E158" s="11">
        <v>70</v>
      </c>
      <c r="F158" s="11">
        <v>66</v>
      </c>
      <c r="G158" s="11">
        <f t="shared" si="17"/>
        <v>33.8</v>
      </c>
      <c r="H158" s="13">
        <v>83.7</v>
      </c>
      <c r="I158" s="13">
        <f t="shared" si="19"/>
        <v>41.85</v>
      </c>
      <c r="J158" s="13">
        <f t="shared" si="18"/>
        <v>75.65</v>
      </c>
      <c r="K158" s="11">
        <v>1</v>
      </c>
      <c r="L158" s="11"/>
    </row>
    <row r="159" spans="1:12" ht="24.75" customHeight="1">
      <c r="A159" s="11" t="s">
        <v>374</v>
      </c>
      <c r="B159" s="11" t="s">
        <v>256</v>
      </c>
      <c r="C159" s="14" t="s">
        <v>383</v>
      </c>
      <c r="D159" s="16" t="s">
        <v>384</v>
      </c>
      <c r="E159" s="11">
        <v>65</v>
      </c>
      <c r="F159" s="11">
        <v>60</v>
      </c>
      <c r="G159" s="11">
        <f t="shared" si="17"/>
        <v>31</v>
      </c>
      <c r="H159" s="13">
        <v>82.1</v>
      </c>
      <c r="I159" s="13">
        <f t="shared" si="19"/>
        <v>41.05</v>
      </c>
      <c r="J159" s="13">
        <f t="shared" si="18"/>
        <v>72.05</v>
      </c>
      <c r="K159" s="11">
        <v>2</v>
      </c>
      <c r="L159" s="11"/>
    </row>
    <row r="160" spans="1:12" ht="24.75" customHeight="1">
      <c r="A160" s="11" t="s">
        <v>374</v>
      </c>
      <c r="B160" s="11" t="s">
        <v>256</v>
      </c>
      <c r="C160" s="14" t="s">
        <v>385</v>
      </c>
      <c r="D160" s="16" t="s">
        <v>386</v>
      </c>
      <c r="E160" s="11">
        <v>62</v>
      </c>
      <c r="F160" s="11">
        <v>62</v>
      </c>
      <c r="G160" s="11">
        <f t="shared" si="17"/>
        <v>31</v>
      </c>
      <c r="H160" s="13">
        <v>80.8</v>
      </c>
      <c r="I160" s="13">
        <f t="shared" si="19"/>
        <v>40.4</v>
      </c>
      <c r="J160" s="13">
        <f t="shared" si="18"/>
        <v>71.4</v>
      </c>
      <c r="K160" s="11">
        <v>3</v>
      </c>
      <c r="L160" s="11"/>
    </row>
    <row r="161" spans="1:12" ht="24.75" customHeight="1">
      <c r="A161" s="11" t="s">
        <v>374</v>
      </c>
      <c r="B161" s="11" t="s">
        <v>256</v>
      </c>
      <c r="C161" s="14" t="s">
        <v>387</v>
      </c>
      <c r="D161" s="16" t="s">
        <v>388</v>
      </c>
      <c r="E161" s="11">
        <v>67</v>
      </c>
      <c r="F161" s="11">
        <v>60</v>
      </c>
      <c r="G161" s="11">
        <f t="shared" si="17"/>
        <v>31.4</v>
      </c>
      <c r="H161" s="13">
        <v>79.3</v>
      </c>
      <c r="I161" s="13">
        <f t="shared" si="19"/>
        <v>39.65</v>
      </c>
      <c r="J161" s="13">
        <f t="shared" si="18"/>
        <v>71.05</v>
      </c>
      <c r="K161" s="11">
        <v>4</v>
      </c>
      <c r="L161" s="11"/>
    </row>
    <row r="162" spans="1:12" ht="24.75" customHeight="1">
      <c r="A162" s="11" t="s">
        <v>374</v>
      </c>
      <c r="B162" s="11" t="s">
        <v>256</v>
      </c>
      <c r="C162" s="14" t="s">
        <v>389</v>
      </c>
      <c r="D162" s="16" t="s">
        <v>390</v>
      </c>
      <c r="E162" s="11">
        <v>69</v>
      </c>
      <c r="F162" s="11">
        <v>55</v>
      </c>
      <c r="G162" s="11">
        <f t="shared" si="17"/>
        <v>30.3</v>
      </c>
      <c r="H162" s="13">
        <v>80.9</v>
      </c>
      <c r="I162" s="13">
        <f t="shared" si="19"/>
        <v>40.45</v>
      </c>
      <c r="J162" s="13">
        <f t="shared" si="18"/>
        <v>70.75</v>
      </c>
      <c r="K162" s="11">
        <v>5</v>
      </c>
      <c r="L162" s="11"/>
    </row>
    <row r="163" spans="1:12" ht="24.75" customHeight="1">
      <c r="A163" s="11" t="s">
        <v>374</v>
      </c>
      <c r="B163" s="11" t="s">
        <v>256</v>
      </c>
      <c r="C163" s="14" t="s">
        <v>391</v>
      </c>
      <c r="D163" s="16" t="s">
        <v>392</v>
      </c>
      <c r="E163" s="11">
        <v>50</v>
      </c>
      <c r="F163" s="11">
        <v>69</v>
      </c>
      <c r="G163" s="11">
        <f t="shared" si="17"/>
        <v>30.7</v>
      </c>
      <c r="H163" s="13">
        <v>80</v>
      </c>
      <c r="I163" s="13">
        <f t="shared" si="19"/>
        <v>40</v>
      </c>
      <c r="J163" s="13">
        <f t="shared" si="18"/>
        <v>70.7</v>
      </c>
      <c r="K163" s="11">
        <v>6</v>
      </c>
      <c r="L163" s="11"/>
    </row>
  </sheetData>
  <sheetProtection/>
  <mergeCells count="2">
    <mergeCell ref="A1:L1"/>
    <mergeCell ref="J2:L2"/>
  </mergeCells>
  <printOptions/>
  <pageMargins left="0.38" right="0.29" top="0.31" bottom="0.32" header="0.19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zzb610</cp:lastModifiedBy>
  <cp:lastPrinted>2016-06-27T01:02:01Z</cp:lastPrinted>
  <dcterms:created xsi:type="dcterms:W3CDTF">2004-07-16T07:07:52Z</dcterms:created>
  <dcterms:modified xsi:type="dcterms:W3CDTF">2016-06-27T01:05:18Z</dcterms:modified>
  <cp:category/>
  <cp:version/>
  <cp:contentType/>
  <cp:contentStatus/>
</cp:coreProperties>
</file>