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1840" windowHeight="13740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G44" i="1"/>
  <c r="G45"/>
  <c r="G46"/>
  <c r="G47"/>
  <c r="G48"/>
  <c r="G49"/>
  <c r="G50"/>
  <c r="G51"/>
  <c r="G52"/>
  <c r="G53"/>
  <c r="G32"/>
  <c r="G33"/>
  <c r="G34"/>
  <c r="G35"/>
  <c r="G36"/>
  <c r="G37"/>
  <c r="G38"/>
  <c r="G39"/>
  <c r="G40"/>
  <c r="G41"/>
  <c r="G42"/>
  <c r="G43"/>
  <c r="G19"/>
  <c r="G20"/>
  <c r="G21"/>
  <c r="G22"/>
  <c r="G23"/>
  <c r="G24"/>
  <c r="G25"/>
  <c r="G26"/>
  <c r="G27"/>
  <c r="J27"/>
  <c r="G28"/>
  <c r="G29"/>
  <c r="G30"/>
  <c r="G31"/>
  <c r="G9"/>
  <c r="J9"/>
  <c r="G10"/>
  <c r="G11"/>
  <c r="G12"/>
  <c r="J12"/>
  <c r="G13"/>
  <c r="G14"/>
  <c r="G15"/>
  <c r="G16"/>
  <c r="G17"/>
  <c r="G18"/>
  <c r="G8"/>
  <c r="G7"/>
  <c r="G6"/>
  <c r="G5"/>
  <c r="J34"/>
  <c r="J15"/>
  <c r="J18"/>
  <c r="I46"/>
  <c r="I52"/>
  <c r="I53"/>
  <c r="I45"/>
  <c r="I51"/>
  <c r="I50"/>
  <c r="I47"/>
  <c r="J47"/>
  <c r="I39"/>
  <c r="I40"/>
  <c r="I49"/>
  <c r="J49"/>
  <c r="I41"/>
  <c r="I44"/>
  <c r="I48"/>
  <c r="I30"/>
  <c r="I32"/>
  <c r="I31"/>
  <c r="J31"/>
  <c r="I29"/>
  <c r="J29"/>
  <c r="I33"/>
  <c r="J33"/>
  <c r="I34"/>
  <c r="I35"/>
  <c r="I36"/>
  <c r="I38"/>
  <c r="J38"/>
  <c r="I37"/>
  <c r="I42"/>
  <c r="I43"/>
  <c r="I26"/>
  <c r="I28"/>
  <c r="J28"/>
  <c r="I19"/>
  <c r="I20"/>
  <c r="J20"/>
  <c r="I21"/>
  <c r="J21"/>
  <c r="I22"/>
  <c r="J22"/>
  <c r="I23"/>
  <c r="J23"/>
  <c r="I24"/>
  <c r="J24"/>
  <c r="I25"/>
  <c r="J25"/>
  <c r="I27"/>
  <c r="I7"/>
  <c r="I8"/>
  <c r="J8"/>
  <c r="I10"/>
  <c r="J10"/>
  <c r="I9"/>
  <c r="I11"/>
  <c r="J11"/>
  <c r="I14"/>
  <c r="I15"/>
  <c r="I12"/>
  <c r="I17"/>
  <c r="I13"/>
  <c r="I16"/>
  <c r="J16"/>
  <c r="I18"/>
  <c r="I6"/>
  <c r="I5"/>
  <c r="J5"/>
  <c r="J39"/>
  <c r="J45"/>
  <c r="J42"/>
  <c r="J36"/>
  <c r="J40"/>
  <c r="J46"/>
  <c r="J52"/>
  <c r="J50"/>
  <c r="J53"/>
  <c r="J44"/>
  <c r="J48"/>
  <c r="J51"/>
  <c r="J35"/>
  <c r="J43"/>
  <c r="J37"/>
  <c r="J32"/>
  <c r="J41"/>
  <c r="J26"/>
  <c r="J30"/>
  <c r="J17"/>
  <c r="J13"/>
  <c r="J14"/>
  <c r="J7"/>
  <c r="J6"/>
</calcChain>
</file>

<file path=xl/sharedStrings.xml><?xml version="1.0" encoding="utf-8"?>
<sst xmlns="http://schemas.openxmlformats.org/spreadsheetml/2006/main" count="282" uniqueCount="152">
  <si>
    <t>单位名称</t>
  </si>
  <si>
    <t>职位名称</t>
  </si>
  <si>
    <t>考生姓名</t>
  </si>
  <si>
    <t>准考证号</t>
  </si>
  <si>
    <t>笔试成绩</t>
  </si>
  <si>
    <t>笔试折合成绩</t>
  </si>
  <si>
    <t>面试折合成绩</t>
  </si>
  <si>
    <t>总考分</t>
  </si>
  <si>
    <t xml:space="preserve">   </t>
  </si>
  <si>
    <t>职位  排名</t>
    <phoneticPr fontId="7" type="noConversion"/>
  </si>
  <si>
    <t>面试   成绩</t>
    <phoneticPr fontId="7" type="noConversion"/>
  </si>
  <si>
    <t>张茜睿</t>
  </si>
  <si>
    <t>刘琦</t>
  </si>
  <si>
    <t>金金</t>
  </si>
  <si>
    <t>王雨霜</t>
  </si>
  <si>
    <t>尹思荇</t>
  </si>
  <si>
    <t>6842321033420</t>
  </si>
  <si>
    <t>6842321033218</t>
  </si>
  <si>
    <t>6842321033219</t>
  </si>
  <si>
    <t>6842321033510</t>
  </si>
  <si>
    <t>6842321033529</t>
  </si>
  <si>
    <t>6842321033502</t>
  </si>
  <si>
    <t>孙欢</t>
  </si>
  <si>
    <t>范林红</t>
  </si>
  <si>
    <t>张敏</t>
  </si>
  <si>
    <t>任荔</t>
  </si>
  <si>
    <t>全妍霏</t>
  </si>
  <si>
    <t>张晴文</t>
  </si>
  <si>
    <t>唐浩</t>
  </si>
  <si>
    <t>张特丽</t>
  </si>
  <si>
    <t>吴珺</t>
  </si>
  <si>
    <t>白洁</t>
  </si>
  <si>
    <t>张寒希</t>
  </si>
  <si>
    <t>6842321040716</t>
  </si>
  <si>
    <t>6842321040513</t>
  </si>
  <si>
    <t>6842321040623</t>
  </si>
  <si>
    <t>6842321041015</t>
  </si>
  <si>
    <t>6842321040808</t>
  </si>
  <si>
    <t>6842321040726</t>
  </si>
  <si>
    <t>6842321040826</t>
  </si>
  <si>
    <t>6842321041323</t>
  </si>
  <si>
    <t>6842321041016</t>
  </si>
  <si>
    <t>6842321040611</t>
  </si>
  <si>
    <t>6842321040307</t>
  </si>
  <si>
    <t>方意茹</t>
  </si>
  <si>
    <t>徐欢</t>
  </si>
  <si>
    <t>周洪丽</t>
  </si>
  <si>
    <t>朱漫</t>
  </si>
  <si>
    <t>刘雪莹</t>
  </si>
  <si>
    <t>李荟</t>
  </si>
  <si>
    <t>王丹娜</t>
  </si>
  <si>
    <t>6842321040819</t>
  </si>
  <si>
    <t>6842321040720</t>
  </si>
  <si>
    <t>6842321040919</t>
  </si>
  <si>
    <t>6842321040420</t>
  </si>
  <si>
    <t>6842321040802</t>
  </si>
  <si>
    <t>6842321040825</t>
  </si>
  <si>
    <t>6842321040422</t>
  </si>
  <si>
    <t>刘展均</t>
  </si>
  <si>
    <t>陈文川</t>
  </si>
  <si>
    <t>李宏路</t>
  </si>
  <si>
    <t>罗代耘</t>
  </si>
  <si>
    <t>6842321033705</t>
  </si>
  <si>
    <t>6842321040229</t>
  </si>
  <si>
    <t>6842321033709</t>
  </si>
  <si>
    <t>6842321033716</t>
  </si>
  <si>
    <t>6842321040107</t>
  </si>
  <si>
    <t>6842321033724</t>
  </si>
  <si>
    <t>6842321033704</t>
  </si>
  <si>
    <t>1</t>
    <phoneticPr fontId="7" type="noConversion"/>
  </si>
  <si>
    <t>2</t>
    <phoneticPr fontId="7" type="noConversion"/>
  </si>
  <si>
    <t>3</t>
    <phoneticPr fontId="7" type="noConversion"/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</si>
  <si>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</si>
  <si>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</si>
  <si>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</si>
  <si>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</si>
  <si>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</si>
  <si>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</si>
  <si>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</si>
  <si>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</si>
  <si>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</si>
  <si>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</si>
  <si>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</si>
  <si>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</si>
  <si>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</si>
  <si>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</si>
  <si>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</si>
  <si>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王子朝</t>
  </si>
  <si>
    <t>赵羿茹</t>
  </si>
  <si>
    <t>陈亮吉</t>
  </si>
  <si>
    <t>宋佩璇</t>
  </si>
  <si>
    <t>杨商陆</t>
  </si>
  <si>
    <t>刘池</t>
  </si>
  <si>
    <t>蹇至朏</t>
  </si>
  <si>
    <t>刘雪峣</t>
  </si>
  <si>
    <t>罗巍洋</t>
  </si>
  <si>
    <t>胡懿丹</t>
  </si>
  <si>
    <t>郝悦君</t>
  </si>
  <si>
    <t>卢迪</t>
  </si>
  <si>
    <t>胡景一</t>
  </si>
  <si>
    <t>向皓</t>
  </si>
  <si>
    <t>罗楚焱</t>
  </si>
  <si>
    <t>赵安</t>
  </si>
  <si>
    <t>6842321032209</t>
  </si>
  <si>
    <t>6842321032201</t>
  </si>
  <si>
    <t>6842321032130</t>
  </si>
  <si>
    <t>6842321032219</t>
  </si>
  <si>
    <t>6842321032310</t>
  </si>
  <si>
    <t>6842321032314</t>
  </si>
  <si>
    <t>6842321032712</t>
  </si>
  <si>
    <t>6842321032416</t>
  </si>
  <si>
    <t>6842321032502</t>
  </si>
  <si>
    <t>6842321032620</t>
  </si>
  <si>
    <t>6842321032605</t>
  </si>
  <si>
    <t>6842321032629</t>
  </si>
  <si>
    <t>6842321032703</t>
  </si>
  <si>
    <t>6842321032415</t>
  </si>
  <si>
    <t>6842321032715</t>
  </si>
  <si>
    <t>6842321032810</t>
  </si>
  <si>
    <t>6842321032924</t>
  </si>
  <si>
    <t>李正</t>
  </si>
  <si>
    <t>6842321032929</t>
  </si>
  <si>
    <t>四川省人力资源和社会保障厅（省社保局）</t>
    <phoneticPr fontId="7" type="noConversion"/>
  </si>
  <si>
    <t>四川省人力资源和社会保障厅（省社保局）</t>
    <phoneticPr fontId="7" type="noConversion"/>
  </si>
  <si>
    <t>1</t>
    <phoneticPr fontId="7" type="noConversion"/>
  </si>
  <si>
    <t>招考部门（单位）盖章：四川省人力资源和社会保障厅（省社保局）</t>
    <phoneticPr fontId="7" type="noConversion"/>
  </si>
  <si>
    <t>放弃面试</t>
    <phoneticPr fontId="7" type="noConversion"/>
  </si>
  <si>
    <t>招录名额</t>
    <phoneticPr fontId="7" type="noConversion"/>
  </si>
  <si>
    <t>1</t>
    <phoneticPr fontId="7" type="noConversion"/>
  </si>
  <si>
    <t>是否进入体检</t>
    <phoneticPr fontId="7" type="noConversion"/>
  </si>
  <si>
    <t>是</t>
    <phoneticPr fontId="7" type="noConversion"/>
  </si>
  <si>
    <t>3</t>
    <phoneticPr fontId="7" type="noConversion"/>
  </si>
  <si>
    <t>2</t>
    <phoneticPr fontId="7" type="noConversion"/>
  </si>
  <si>
    <t>5</t>
    <phoneticPr fontId="7" type="noConversion"/>
  </si>
  <si>
    <t>崔琦</t>
    <phoneticPr fontId="7" type="noConversion"/>
  </si>
  <si>
    <t>宋希颜</t>
    <phoneticPr fontId="11" type="noConversion"/>
  </si>
  <si>
    <t>王  星</t>
  </si>
  <si>
    <t>廖  堃</t>
  </si>
  <si>
    <t>尹  洁</t>
  </si>
  <si>
    <t>四川省人力资源和社会保障厅（省社保局）2016年公开考试录用公务员（参公人员）总成绩及排名表</t>
    <phoneticPr fontId="7" type="noConversion"/>
  </si>
  <si>
    <t xml:space="preserve">2016 年7月12日  </t>
    <phoneticPr fontId="7" type="noConversion"/>
  </si>
  <si>
    <t>文秘                (38000021)</t>
    <phoneticPr fontId="7" type="noConversion"/>
  </si>
  <si>
    <t>文秘                (38000021)</t>
    <phoneticPr fontId="7" type="noConversion"/>
  </si>
  <si>
    <t>行政经办(38000022)</t>
  </si>
  <si>
    <t>行政经办(38000022)</t>
    <phoneticPr fontId="7" type="noConversion"/>
  </si>
  <si>
    <t>会计和预算管理(38000023)</t>
    <phoneticPr fontId="7" type="noConversion"/>
  </si>
  <si>
    <t>社保费征缴(38000024)</t>
    <phoneticPr fontId="7" type="noConversion"/>
  </si>
  <si>
    <t>职业年金管理(38000025)</t>
    <phoneticPr fontId="11" type="noConversion"/>
  </si>
  <si>
    <t>稽核管理(38000026)</t>
    <phoneticPr fontId="11" type="noConversion"/>
  </si>
  <si>
    <t>信息管理(38000027)</t>
    <phoneticPr fontId="7" type="noConversion"/>
  </si>
  <si>
    <t>经办管理(38000028)</t>
    <phoneticPr fontId="11" type="noConversion"/>
  </si>
  <si>
    <t>附件</t>
    <phoneticPr fontId="7" type="noConversion"/>
  </si>
</sst>
</file>

<file path=xl/styles.xml><?xml version="1.0" encoding="utf-8"?>
<styleSheet xmlns="http://schemas.openxmlformats.org/spreadsheetml/2006/main">
  <numFmts count="1">
    <numFmt numFmtId="176" formatCode="0.000;[Red]0.000"/>
  </numFmts>
  <fonts count="18">
    <font>
      <sz val="11"/>
      <color theme="1"/>
      <name val="宋体"/>
      <charset val="134"/>
      <scheme val="minor"/>
    </font>
    <font>
      <sz val="16"/>
      <color indexed="8"/>
      <name val="黑体"/>
      <family val="3"/>
      <charset val="134"/>
    </font>
    <font>
      <sz val="12"/>
      <color indexed="8"/>
      <name val="宋体"/>
      <charset val="134"/>
    </font>
    <font>
      <sz val="12"/>
      <color indexed="8"/>
      <name val="仿宋_GB2312"/>
      <family val="3"/>
      <charset val="134"/>
    </font>
    <font>
      <sz val="12"/>
      <color indexed="8"/>
      <name val="仿宋_GB2312"/>
      <family val="3"/>
      <charset val="134"/>
    </font>
    <font>
      <sz val="12"/>
      <color indexed="8"/>
      <name val="Times New Roman"/>
      <family val="1"/>
    </font>
    <font>
      <sz val="12"/>
      <color indexed="8"/>
      <name val="Times New Roman"/>
      <family val="1"/>
    </font>
    <font>
      <sz val="9"/>
      <name val="宋体"/>
      <charset val="134"/>
    </font>
    <font>
      <sz val="12"/>
      <name val="宋体"/>
      <charset val="134"/>
    </font>
    <font>
      <sz val="11"/>
      <color indexed="8"/>
      <name val="仿宋_GB2312"/>
      <family val="3"/>
      <charset val="134"/>
    </font>
    <font>
      <sz val="12"/>
      <name val="宋体"/>
      <charset val="134"/>
    </font>
    <font>
      <sz val="9"/>
      <name val="宋体"/>
      <charset val="134"/>
    </font>
    <font>
      <sz val="10"/>
      <name val="Arial"/>
      <family val="2"/>
    </font>
    <font>
      <sz val="11"/>
      <name val="宋体"/>
      <charset val="134"/>
    </font>
    <font>
      <sz val="10"/>
      <color indexed="8"/>
      <name val="仿宋_GB2312"/>
      <family val="3"/>
      <charset val="134"/>
    </font>
    <font>
      <sz val="12"/>
      <name val="仿宋_GB2312"/>
      <family val="3"/>
      <charset val="134"/>
    </font>
    <font>
      <sz val="11"/>
      <name val="宋体"/>
      <charset val="134"/>
    </font>
    <font>
      <sz val="11"/>
      <name val="宋体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2" fillId="0" borderId="0"/>
  </cellStyleXfs>
  <cellXfs count="58">
    <xf numFmtId="0" fontId="0" fillId="0" borderId="0" xfId="0">
      <alignment vertical="center"/>
    </xf>
    <xf numFmtId="0" fontId="1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left"/>
    </xf>
    <xf numFmtId="176" fontId="0" fillId="0" borderId="0" xfId="0" applyNumberFormat="1">
      <alignment vertical="center"/>
    </xf>
    <xf numFmtId="176" fontId="3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 wrapText="1"/>
    </xf>
    <xf numFmtId="176" fontId="9" fillId="0" borderId="2" xfId="0" applyNumberFormat="1" applyFont="1" applyBorder="1" applyAlignment="1">
      <alignment horizontal="center" vertical="center" wrapText="1"/>
    </xf>
    <xf numFmtId="176" fontId="9" fillId="0" borderId="1" xfId="0" applyNumberFormat="1" applyFont="1" applyBorder="1" applyAlignment="1">
      <alignment horizontal="center" vertical="center" wrapText="1"/>
    </xf>
    <xf numFmtId="176" fontId="8" fillId="0" borderId="1" xfId="0" applyNumberFormat="1" applyFont="1" applyBorder="1" applyAlignment="1">
      <alignment horizontal="center" vertical="center"/>
    </xf>
    <xf numFmtId="176" fontId="3" fillId="0" borderId="0" xfId="0" applyNumberFormat="1" applyFont="1" applyAlignment="1">
      <alignment horizontal="left"/>
    </xf>
    <xf numFmtId="176" fontId="3" fillId="0" borderId="0" xfId="0" applyNumberFormat="1" applyFont="1" applyAlignment="1">
      <alignment horizontal="center"/>
    </xf>
    <xf numFmtId="176" fontId="4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justify"/>
    </xf>
    <xf numFmtId="49" fontId="2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left"/>
    </xf>
    <xf numFmtId="49" fontId="0" fillId="0" borderId="0" xfId="0" applyNumberFormat="1">
      <alignment vertical="center"/>
    </xf>
    <xf numFmtId="0" fontId="0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49" fontId="13" fillId="0" borderId="1" xfId="1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49" fontId="5" fillId="0" borderId="0" xfId="0" applyNumberFormat="1" applyFont="1" applyBorder="1" applyAlignment="1">
      <alignment horizontal="left"/>
    </xf>
    <xf numFmtId="176" fontId="14" fillId="0" borderId="1" xfId="0" applyNumberFormat="1" applyFont="1" applyBorder="1" applyAlignment="1">
      <alignment horizontal="center" vertical="center" wrapText="1"/>
    </xf>
    <xf numFmtId="49" fontId="8" fillId="0" borderId="0" xfId="0" applyNumberFormat="1" applyFont="1" applyAlignment="1">
      <alignment horizontal="left"/>
    </xf>
    <xf numFmtId="49" fontId="15" fillId="0" borderId="1" xfId="0" applyNumberFormat="1" applyFont="1" applyBorder="1" applyAlignment="1">
      <alignment horizontal="center" vertical="center"/>
    </xf>
    <xf numFmtId="49" fontId="16" fillId="0" borderId="1" xfId="0" applyNumberFormat="1" applyFont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center" vertical="center" wrapText="1"/>
    </xf>
    <xf numFmtId="49" fontId="16" fillId="0" borderId="1" xfId="0" applyNumberFormat="1" applyFont="1" applyBorder="1" applyAlignment="1">
      <alignment horizontal="center" vertical="center"/>
    </xf>
    <xf numFmtId="49" fontId="17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9" fontId="15" fillId="0" borderId="0" xfId="0" applyNumberFormat="1" applyFont="1" applyAlignment="1">
      <alignment horizontal="left"/>
    </xf>
    <xf numFmtId="49" fontId="16" fillId="0" borderId="0" xfId="0" applyNumberFormat="1" applyFont="1">
      <alignment vertical="center"/>
    </xf>
    <xf numFmtId="49" fontId="2" fillId="0" borderId="0" xfId="0" applyNumberFormat="1" applyFont="1" applyAlignment="1">
      <alignment horizontal="left" wrapText="1"/>
    </xf>
    <xf numFmtId="49" fontId="13" fillId="0" borderId="1" xfId="1" applyNumberFormat="1" applyFont="1" applyBorder="1" applyAlignment="1">
      <alignment horizontal="center" vertical="center" wrapText="1"/>
    </xf>
    <xf numFmtId="49" fontId="0" fillId="0" borderId="0" xfId="0" applyNumberFormat="1" applyAlignment="1">
      <alignment vertical="center" wrapText="1"/>
    </xf>
    <xf numFmtId="176" fontId="15" fillId="0" borderId="1" xfId="0" applyNumberFormat="1" applyFont="1" applyBorder="1" applyAlignment="1">
      <alignment horizontal="center" vertical="center"/>
    </xf>
    <xf numFmtId="176" fontId="15" fillId="0" borderId="1" xfId="0" applyNumberFormat="1" applyFont="1" applyBorder="1" applyAlignment="1">
      <alignment horizontal="center" vertical="center" wrapText="1"/>
    </xf>
    <xf numFmtId="176" fontId="2" fillId="0" borderId="0" xfId="0" applyNumberFormat="1" applyFont="1" applyAlignment="1">
      <alignment horizontal="left"/>
    </xf>
    <xf numFmtId="176" fontId="1" fillId="0" borderId="0" xfId="0" applyNumberFormat="1" applyFont="1" applyAlignment="1">
      <alignment horizontal="center" vertical="center"/>
    </xf>
    <xf numFmtId="176" fontId="2" fillId="0" borderId="0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176" fontId="3" fillId="0" borderId="0" xfId="0" applyNumberFormat="1" applyFont="1" applyBorder="1" applyAlignment="1">
      <alignment horizontal="left"/>
    </xf>
    <xf numFmtId="49" fontId="3" fillId="0" borderId="5" xfId="0" applyNumberFormat="1" applyFont="1" applyBorder="1" applyAlignment="1">
      <alignment horizontal="left" vertical="center"/>
    </xf>
    <xf numFmtId="49" fontId="13" fillId="0" borderId="3" xfId="1" applyNumberFormat="1" applyFont="1" applyBorder="1" applyAlignment="1">
      <alignment horizontal="center" vertical="center"/>
    </xf>
    <xf numFmtId="49" fontId="13" fillId="0" borderId="4" xfId="1" applyNumberFormat="1" applyFont="1" applyBorder="1" applyAlignment="1">
      <alignment horizontal="center" vertical="center"/>
    </xf>
    <xf numFmtId="49" fontId="13" fillId="0" borderId="2" xfId="1" applyNumberFormat="1" applyFont="1" applyBorder="1" applyAlignment="1">
      <alignment horizontal="center" vertical="center"/>
    </xf>
    <xf numFmtId="176" fontId="4" fillId="0" borderId="5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left"/>
    </xf>
    <xf numFmtId="176" fontId="4" fillId="0" borderId="0" xfId="0" applyNumberFormat="1" applyFont="1" applyAlignment="1">
      <alignment horizontal="left" indent="1"/>
    </xf>
    <xf numFmtId="49" fontId="6" fillId="0" borderId="0" xfId="0" applyNumberFormat="1" applyFont="1" applyAlignment="1">
      <alignment horizontal="left"/>
    </xf>
  </cellXfs>
  <cellStyles count="2">
    <cellStyle name="常规" xfId="0" builtinId="0"/>
    <cellStyle name="常规_Shee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361950</xdr:colOff>
      <xdr:row>58</xdr:row>
      <xdr:rowOff>133350</xdr:rowOff>
    </xdr:from>
    <xdr:to>
      <xdr:col>4</xdr:col>
      <xdr:colOff>371475</xdr:colOff>
      <xdr:row>60</xdr:row>
      <xdr:rowOff>142875</xdr:rowOff>
    </xdr:to>
    <xdr:sp macro="" textlink="">
      <xdr:nvSpPr>
        <xdr:cNvPr id="1025" name="Rectangle 1"/>
        <xdr:cNvSpPr>
          <a:spLocks noChangeArrowheads="1"/>
        </xdr:cNvSpPr>
      </xdr:nvSpPr>
      <xdr:spPr bwMode="auto">
        <a:xfrm>
          <a:off x="3733800" y="21326475"/>
          <a:ext cx="695325" cy="3524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"/>
  <sheetViews>
    <sheetView tabSelected="1" topLeftCell="A38" workbookViewId="0">
      <selection sqref="A1:L53"/>
    </sheetView>
  </sheetViews>
  <sheetFormatPr defaultRowHeight="13.5"/>
  <cols>
    <col min="1" max="1" width="23" style="23" customWidth="1"/>
    <col min="2" max="2" width="15.75" style="42" customWidth="1"/>
    <col min="3" max="3" width="5.5" style="23" customWidth="1"/>
    <col min="4" max="4" width="9" style="39"/>
    <col min="5" max="5" width="20" style="23" customWidth="1"/>
    <col min="6" max="6" width="9.5" style="10" customWidth="1"/>
    <col min="7" max="7" width="9" style="28"/>
    <col min="8" max="8" width="9.25" style="10" customWidth="1"/>
    <col min="9" max="9" width="9.5" style="10" customWidth="1"/>
    <col min="10" max="10" width="9.25" style="10" customWidth="1"/>
    <col min="11" max="11" width="5.625" style="23" customWidth="1"/>
    <col min="12" max="12" width="8.5" style="10" customWidth="1"/>
    <col min="13" max="13" width="9" style="23"/>
    <col min="14" max="16384" width="9" style="10"/>
  </cols>
  <sheetData>
    <row r="1" spans="1:12" ht="20.25">
      <c r="A1" s="19" t="s">
        <v>151</v>
      </c>
      <c r="B1" s="40"/>
      <c r="C1" s="20"/>
      <c r="D1" s="31"/>
      <c r="E1" s="20"/>
      <c r="F1" s="45"/>
      <c r="G1" s="45"/>
      <c r="H1" s="45"/>
      <c r="I1" s="9"/>
      <c r="J1" s="9"/>
      <c r="K1" s="20"/>
      <c r="L1" s="9"/>
    </row>
    <row r="2" spans="1:12" ht="37.5" customHeight="1">
      <c r="A2" s="46" t="s">
        <v>139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1:12" ht="27.75" customHeight="1">
      <c r="A3" s="50" t="s">
        <v>125</v>
      </c>
      <c r="B3" s="50"/>
      <c r="C3" s="50"/>
      <c r="D3" s="50"/>
      <c r="E3" s="50"/>
      <c r="F3" s="47"/>
      <c r="G3" s="47"/>
      <c r="H3" s="47"/>
      <c r="I3" s="9"/>
      <c r="J3" s="54" t="s">
        <v>140</v>
      </c>
      <c r="K3" s="54"/>
      <c r="L3" s="54"/>
    </row>
    <row r="4" spans="1:12" ht="40.5" customHeight="1">
      <c r="A4" s="3" t="s">
        <v>0</v>
      </c>
      <c r="B4" s="4" t="s">
        <v>1</v>
      </c>
      <c r="C4" s="4" t="s">
        <v>127</v>
      </c>
      <c r="D4" s="32" t="s">
        <v>2</v>
      </c>
      <c r="E4" s="3" t="s">
        <v>3</v>
      </c>
      <c r="F4" s="12" t="s">
        <v>4</v>
      </c>
      <c r="G4" s="12" t="s">
        <v>5</v>
      </c>
      <c r="H4" s="12" t="s">
        <v>10</v>
      </c>
      <c r="I4" s="12" t="s">
        <v>6</v>
      </c>
      <c r="J4" s="11" t="s">
        <v>7</v>
      </c>
      <c r="K4" s="4" t="s">
        <v>9</v>
      </c>
      <c r="L4" s="12" t="s">
        <v>129</v>
      </c>
    </row>
    <row r="5" spans="1:12" ht="30" customHeight="1">
      <c r="A5" s="6" t="s">
        <v>122</v>
      </c>
      <c r="B5" s="41" t="s">
        <v>141</v>
      </c>
      <c r="C5" s="51" t="s">
        <v>128</v>
      </c>
      <c r="D5" s="33" t="s">
        <v>87</v>
      </c>
      <c r="E5" s="25" t="s">
        <v>104</v>
      </c>
      <c r="F5" s="11">
        <v>150</v>
      </c>
      <c r="G5" s="15">
        <f>F5*0.7/2</f>
        <v>52.5</v>
      </c>
      <c r="H5" s="14">
        <v>88</v>
      </c>
      <c r="I5" s="11">
        <f t="shared" ref="I5:I35" si="0">H5*0.3</f>
        <v>26.4</v>
      </c>
      <c r="J5" s="11">
        <f t="shared" ref="J5:J18" si="1">G5+I5</f>
        <v>78.900000000000006</v>
      </c>
      <c r="K5" s="3">
        <v>1</v>
      </c>
      <c r="L5" s="11" t="s">
        <v>130</v>
      </c>
    </row>
    <row r="6" spans="1:12" ht="30" customHeight="1">
      <c r="A6" s="6" t="s">
        <v>123</v>
      </c>
      <c r="B6" s="41" t="s">
        <v>142</v>
      </c>
      <c r="C6" s="52"/>
      <c r="D6" s="33" t="s">
        <v>134</v>
      </c>
      <c r="E6" s="25" t="s">
        <v>103</v>
      </c>
      <c r="F6" s="11">
        <v>151</v>
      </c>
      <c r="G6" s="15">
        <f>F6*0.7/2</f>
        <v>52.849999999999994</v>
      </c>
      <c r="H6" s="13">
        <v>84.6</v>
      </c>
      <c r="I6" s="11">
        <f t="shared" si="0"/>
        <v>25.38</v>
      </c>
      <c r="J6" s="11">
        <f t="shared" si="1"/>
        <v>78.22999999999999</v>
      </c>
      <c r="K6" s="3">
        <v>2</v>
      </c>
      <c r="L6" s="11"/>
    </row>
    <row r="7" spans="1:12" ht="30" customHeight="1">
      <c r="A7" s="6" t="s">
        <v>123</v>
      </c>
      <c r="B7" s="41" t="s">
        <v>142</v>
      </c>
      <c r="C7" s="53"/>
      <c r="D7" s="33" t="s">
        <v>88</v>
      </c>
      <c r="E7" s="25" t="s">
        <v>105</v>
      </c>
      <c r="F7" s="11">
        <v>137</v>
      </c>
      <c r="G7" s="15">
        <f>F7*0.7/2</f>
        <v>47.949999999999996</v>
      </c>
      <c r="H7" s="14">
        <v>79.2</v>
      </c>
      <c r="I7" s="11">
        <f t="shared" si="0"/>
        <v>23.76</v>
      </c>
      <c r="J7" s="11">
        <f t="shared" si="1"/>
        <v>71.709999999999994</v>
      </c>
      <c r="K7" s="3">
        <v>3</v>
      </c>
      <c r="L7" s="11"/>
    </row>
    <row r="8" spans="1:12" ht="30" customHeight="1">
      <c r="A8" s="6" t="s">
        <v>123</v>
      </c>
      <c r="B8" s="41" t="s">
        <v>144</v>
      </c>
      <c r="C8" s="51" t="s">
        <v>128</v>
      </c>
      <c r="D8" s="33" t="s">
        <v>90</v>
      </c>
      <c r="E8" s="24" t="s">
        <v>107</v>
      </c>
      <c r="F8" s="11">
        <v>138</v>
      </c>
      <c r="G8" s="15">
        <f>F8*0.7/2</f>
        <v>48.3</v>
      </c>
      <c r="H8" s="14">
        <v>80.400000000000006</v>
      </c>
      <c r="I8" s="11">
        <f t="shared" si="0"/>
        <v>24.12</v>
      </c>
      <c r="J8" s="11">
        <f t="shared" si="1"/>
        <v>72.42</v>
      </c>
      <c r="K8" s="3" t="s">
        <v>124</v>
      </c>
      <c r="L8" s="11" t="s">
        <v>130</v>
      </c>
    </row>
    <row r="9" spans="1:12" ht="30" customHeight="1">
      <c r="A9" s="6" t="s">
        <v>123</v>
      </c>
      <c r="B9" s="41" t="s">
        <v>144</v>
      </c>
      <c r="C9" s="52"/>
      <c r="D9" s="33" t="s">
        <v>89</v>
      </c>
      <c r="E9" s="24" t="s">
        <v>106</v>
      </c>
      <c r="F9" s="11">
        <v>139</v>
      </c>
      <c r="G9" s="15">
        <f t="shared" ref="G9:G18" si="2">F9*0.7/2</f>
        <v>48.65</v>
      </c>
      <c r="H9" s="14">
        <v>77.2</v>
      </c>
      <c r="I9" s="11">
        <f t="shared" si="0"/>
        <v>23.16</v>
      </c>
      <c r="J9" s="11">
        <f t="shared" si="1"/>
        <v>71.81</v>
      </c>
      <c r="K9" s="3" t="s">
        <v>70</v>
      </c>
      <c r="L9" s="11"/>
    </row>
    <row r="10" spans="1:12" ht="30" customHeight="1">
      <c r="A10" s="6" t="s">
        <v>123</v>
      </c>
      <c r="B10" s="41" t="s">
        <v>143</v>
      </c>
      <c r="C10" s="53"/>
      <c r="D10" s="33" t="s">
        <v>91</v>
      </c>
      <c r="E10" s="24" t="s">
        <v>108</v>
      </c>
      <c r="F10" s="11">
        <v>137.5</v>
      </c>
      <c r="G10" s="15">
        <f t="shared" si="2"/>
        <v>48.125</v>
      </c>
      <c r="H10" s="12">
        <v>78.599999999999994</v>
      </c>
      <c r="I10" s="11">
        <f t="shared" si="0"/>
        <v>23.58</v>
      </c>
      <c r="J10" s="11">
        <f t="shared" si="1"/>
        <v>71.704999999999998</v>
      </c>
      <c r="K10" s="3" t="s">
        <v>71</v>
      </c>
      <c r="L10" s="11"/>
    </row>
    <row r="11" spans="1:12" ht="30" customHeight="1">
      <c r="A11" s="6" t="s">
        <v>123</v>
      </c>
      <c r="B11" s="41" t="s">
        <v>145</v>
      </c>
      <c r="C11" s="51" t="s">
        <v>131</v>
      </c>
      <c r="D11" s="33" t="s">
        <v>92</v>
      </c>
      <c r="E11" s="24" t="s">
        <v>109</v>
      </c>
      <c r="F11" s="11">
        <v>140.5</v>
      </c>
      <c r="G11" s="15">
        <f t="shared" si="2"/>
        <v>49.174999999999997</v>
      </c>
      <c r="H11" s="12">
        <v>84.6</v>
      </c>
      <c r="I11" s="11">
        <f t="shared" si="0"/>
        <v>25.38</v>
      </c>
      <c r="J11" s="11">
        <f t="shared" si="1"/>
        <v>74.554999999999993</v>
      </c>
      <c r="K11" s="3" t="s">
        <v>124</v>
      </c>
      <c r="L11" s="11" t="s">
        <v>130</v>
      </c>
    </row>
    <row r="12" spans="1:12" ht="30" customHeight="1">
      <c r="A12" s="6" t="s">
        <v>123</v>
      </c>
      <c r="B12" s="41" t="s">
        <v>145</v>
      </c>
      <c r="C12" s="52"/>
      <c r="D12" s="33" t="s">
        <v>94</v>
      </c>
      <c r="E12" s="24" t="s">
        <v>111</v>
      </c>
      <c r="F12" s="11">
        <v>138.5</v>
      </c>
      <c r="G12" s="15">
        <f t="shared" si="2"/>
        <v>48.474999999999994</v>
      </c>
      <c r="H12" s="12">
        <v>82.8</v>
      </c>
      <c r="I12" s="11">
        <f t="shared" si="0"/>
        <v>24.84</v>
      </c>
      <c r="J12" s="11">
        <f t="shared" si="1"/>
        <v>73.314999999999998</v>
      </c>
      <c r="K12" s="3" t="s">
        <v>70</v>
      </c>
      <c r="L12" s="11" t="s">
        <v>130</v>
      </c>
    </row>
    <row r="13" spans="1:12" ht="30" customHeight="1">
      <c r="A13" s="6" t="s">
        <v>123</v>
      </c>
      <c r="B13" s="41" t="s">
        <v>145</v>
      </c>
      <c r="C13" s="52"/>
      <c r="D13" s="34" t="s">
        <v>93</v>
      </c>
      <c r="E13" s="24" t="s">
        <v>110</v>
      </c>
      <c r="F13" s="11">
        <v>139</v>
      </c>
      <c r="G13" s="15">
        <f t="shared" si="2"/>
        <v>48.65</v>
      </c>
      <c r="H13" s="12">
        <v>80.400000000000006</v>
      </c>
      <c r="I13" s="11">
        <f t="shared" si="0"/>
        <v>24.12</v>
      </c>
      <c r="J13" s="11">
        <f t="shared" si="1"/>
        <v>72.77</v>
      </c>
      <c r="K13" s="3" t="s">
        <v>71</v>
      </c>
      <c r="L13" s="11" t="s">
        <v>130</v>
      </c>
    </row>
    <row r="14" spans="1:12" ht="30" customHeight="1">
      <c r="A14" s="6" t="s">
        <v>123</v>
      </c>
      <c r="B14" s="41" t="s">
        <v>145</v>
      </c>
      <c r="C14" s="52"/>
      <c r="D14" s="33" t="s">
        <v>96</v>
      </c>
      <c r="E14" s="24" t="s">
        <v>113</v>
      </c>
      <c r="F14" s="11">
        <v>135.5</v>
      </c>
      <c r="G14" s="15">
        <f t="shared" si="2"/>
        <v>47.424999999999997</v>
      </c>
      <c r="H14" s="12">
        <v>84</v>
      </c>
      <c r="I14" s="11">
        <f t="shared" si="0"/>
        <v>25.2</v>
      </c>
      <c r="J14" s="11">
        <f t="shared" si="1"/>
        <v>72.625</v>
      </c>
      <c r="K14" s="3" t="s">
        <v>72</v>
      </c>
      <c r="L14" s="11"/>
    </row>
    <row r="15" spans="1:12" ht="30" customHeight="1">
      <c r="A15" s="6" t="s">
        <v>123</v>
      </c>
      <c r="B15" s="41" t="s">
        <v>145</v>
      </c>
      <c r="C15" s="52"/>
      <c r="D15" s="33" t="s">
        <v>98</v>
      </c>
      <c r="E15" s="24" t="s">
        <v>115</v>
      </c>
      <c r="F15" s="11">
        <v>134</v>
      </c>
      <c r="G15" s="15">
        <f t="shared" si="2"/>
        <v>46.9</v>
      </c>
      <c r="H15" s="12">
        <v>83.8</v>
      </c>
      <c r="I15" s="11">
        <f t="shared" si="0"/>
        <v>25.139999999999997</v>
      </c>
      <c r="J15" s="11">
        <f t="shared" si="1"/>
        <v>72.039999999999992</v>
      </c>
      <c r="K15" s="3" t="s">
        <v>73</v>
      </c>
      <c r="L15" s="11"/>
    </row>
    <row r="16" spans="1:12" ht="30" customHeight="1">
      <c r="A16" s="6" t="s">
        <v>123</v>
      </c>
      <c r="B16" s="41" t="s">
        <v>145</v>
      </c>
      <c r="C16" s="52"/>
      <c r="D16" s="33" t="s">
        <v>95</v>
      </c>
      <c r="E16" s="24" t="s">
        <v>112</v>
      </c>
      <c r="F16" s="11">
        <v>136</v>
      </c>
      <c r="G16" s="15">
        <f t="shared" si="2"/>
        <v>47.599999999999994</v>
      </c>
      <c r="H16" s="12">
        <v>79.599999999999994</v>
      </c>
      <c r="I16" s="11">
        <f t="shared" si="0"/>
        <v>23.88</v>
      </c>
      <c r="J16" s="11">
        <f t="shared" si="1"/>
        <v>71.47999999999999</v>
      </c>
      <c r="K16" s="3" t="s">
        <v>74</v>
      </c>
      <c r="L16" s="11"/>
    </row>
    <row r="17" spans="1:12" ht="30" customHeight="1">
      <c r="A17" s="6" t="s">
        <v>123</v>
      </c>
      <c r="B17" s="41" t="s">
        <v>145</v>
      </c>
      <c r="C17" s="52"/>
      <c r="D17" s="26" t="s">
        <v>100</v>
      </c>
      <c r="E17" s="2" t="s">
        <v>117</v>
      </c>
      <c r="F17" s="11">
        <v>133</v>
      </c>
      <c r="G17" s="15">
        <f t="shared" si="2"/>
        <v>46.55</v>
      </c>
      <c r="H17" s="12">
        <v>82.4</v>
      </c>
      <c r="I17" s="11">
        <f t="shared" si="0"/>
        <v>24.720000000000002</v>
      </c>
      <c r="J17" s="11">
        <f t="shared" si="1"/>
        <v>71.27</v>
      </c>
      <c r="K17" s="3" t="s">
        <v>75</v>
      </c>
      <c r="L17" s="11"/>
    </row>
    <row r="18" spans="1:12" ht="30" customHeight="1">
      <c r="A18" s="6" t="s">
        <v>123</v>
      </c>
      <c r="B18" s="41" t="s">
        <v>145</v>
      </c>
      <c r="C18" s="52"/>
      <c r="D18" s="33" t="s">
        <v>97</v>
      </c>
      <c r="E18" s="24" t="s">
        <v>114</v>
      </c>
      <c r="F18" s="11">
        <v>135</v>
      </c>
      <c r="G18" s="15">
        <f t="shared" si="2"/>
        <v>47.25</v>
      </c>
      <c r="H18" s="12">
        <v>78.400000000000006</v>
      </c>
      <c r="I18" s="11">
        <f t="shared" si="0"/>
        <v>23.52</v>
      </c>
      <c r="J18" s="11">
        <f t="shared" si="1"/>
        <v>70.77</v>
      </c>
      <c r="K18" s="3" t="s">
        <v>76</v>
      </c>
      <c r="L18" s="11"/>
    </row>
    <row r="19" spans="1:12" ht="30" customHeight="1">
      <c r="A19" s="6" t="s">
        <v>123</v>
      </c>
      <c r="B19" s="41" t="s">
        <v>145</v>
      </c>
      <c r="C19" s="53"/>
      <c r="D19" s="33" t="s">
        <v>99</v>
      </c>
      <c r="E19" s="24" t="s">
        <v>116</v>
      </c>
      <c r="F19" s="11">
        <v>133.5</v>
      </c>
      <c r="G19" s="15">
        <f>F19*0.7/2</f>
        <v>46.724999999999994</v>
      </c>
      <c r="H19" s="12"/>
      <c r="I19" s="11">
        <f t="shared" si="0"/>
        <v>0</v>
      </c>
      <c r="J19" s="11"/>
      <c r="K19" s="30" t="s">
        <v>126</v>
      </c>
      <c r="L19" s="11"/>
    </row>
    <row r="20" spans="1:12" ht="30" customHeight="1">
      <c r="A20" s="6" t="s">
        <v>123</v>
      </c>
      <c r="B20" s="41" t="s">
        <v>146</v>
      </c>
      <c r="C20" s="51" t="s">
        <v>128</v>
      </c>
      <c r="D20" s="33" t="s">
        <v>101</v>
      </c>
      <c r="E20" s="24" t="s">
        <v>118</v>
      </c>
      <c r="F20" s="11">
        <v>144</v>
      </c>
      <c r="G20" s="15">
        <f>F20*0.7/2</f>
        <v>50.4</v>
      </c>
      <c r="H20" s="12">
        <v>86.8</v>
      </c>
      <c r="I20" s="11">
        <f t="shared" si="0"/>
        <v>26.04</v>
      </c>
      <c r="J20" s="11">
        <f t="shared" ref="J20:J35" si="3">G20+I20</f>
        <v>76.44</v>
      </c>
      <c r="K20" s="3" t="s">
        <v>124</v>
      </c>
      <c r="L20" s="11" t="s">
        <v>130</v>
      </c>
    </row>
    <row r="21" spans="1:12" ht="30" customHeight="1">
      <c r="A21" s="6" t="s">
        <v>123</v>
      </c>
      <c r="B21" s="41" t="s">
        <v>146</v>
      </c>
      <c r="C21" s="52"/>
      <c r="D21" s="33" t="s">
        <v>102</v>
      </c>
      <c r="E21" s="24" t="s">
        <v>119</v>
      </c>
      <c r="F21" s="11">
        <v>142.5</v>
      </c>
      <c r="G21" s="15">
        <f>F21*0.7/2</f>
        <v>49.875</v>
      </c>
      <c r="H21" s="12">
        <v>82.6</v>
      </c>
      <c r="I21" s="11">
        <f t="shared" si="0"/>
        <v>24.779999999999998</v>
      </c>
      <c r="J21" s="11">
        <f t="shared" si="3"/>
        <v>74.655000000000001</v>
      </c>
      <c r="K21" s="3" t="s">
        <v>70</v>
      </c>
      <c r="L21" s="11"/>
    </row>
    <row r="22" spans="1:12" ht="30" customHeight="1">
      <c r="A22" s="6" t="s">
        <v>123</v>
      </c>
      <c r="B22" s="41" t="s">
        <v>146</v>
      </c>
      <c r="C22" s="53"/>
      <c r="D22" s="33" t="s">
        <v>120</v>
      </c>
      <c r="E22" s="27" t="s">
        <v>121</v>
      </c>
      <c r="F22" s="11">
        <v>137.5</v>
      </c>
      <c r="G22" s="15">
        <f>F22*0.7/2</f>
        <v>48.125</v>
      </c>
      <c r="H22" s="14">
        <v>81.8</v>
      </c>
      <c r="I22" s="11">
        <f t="shared" si="0"/>
        <v>24.54</v>
      </c>
      <c r="J22" s="11">
        <f t="shared" si="3"/>
        <v>72.664999999999992</v>
      </c>
      <c r="K22" s="3" t="s">
        <v>71</v>
      </c>
      <c r="L22" s="11"/>
    </row>
    <row r="23" spans="1:12" ht="30" customHeight="1">
      <c r="A23" s="6" t="s">
        <v>123</v>
      </c>
      <c r="B23" s="41" t="s">
        <v>147</v>
      </c>
      <c r="C23" s="51" t="s">
        <v>128</v>
      </c>
      <c r="D23" s="8" t="s">
        <v>14</v>
      </c>
      <c r="E23" s="5" t="s">
        <v>16</v>
      </c>
      <c r="F23" s="11">
        <v>153.5</v>
      </c>
      <c r="G23" s="15">
        <f t="shared" ref="G23:G31" si="4">F23*0.7/2</f>
        <v>53.724999999999994</v>
      </c>
      <c r="H23" s="13">
        <v>82.6</v>
      </c>
      <c r="I23" s="11">
        <f t="shared" si="0"/>
        <v>24.779999999999998</v>
      </c>
      <c r="J23" s="11">
        <f t="shared" si="3"/>
        <v>78.504999999999995</v>
      </c>
      <c r="K23" s="3" t="s">
        <v>69</v>
      </c>
      <c r="L23" s="11" t="s">
        <v>130</v>
      </c>
    </row>
    <row r="24" spans="1:12" ht="30" customHeight="1">
      <c r="A24" s="6" t="s">
        <v>123</v>
      </c>
      <c r="B24" s="41" t="s">
        <v>147</v>
      </c>
      <c r="C24" s="52"/>
      <c r="D24" s="8" t="s">
        <v>15</v>
      </c>
      <c r="E24" s="5" t="s">
        <v>17</v>
      </c>
      <c r="F24" s="11">
        <v>139.5</v>
      </c>
      <c r="G24" s="15">
        <f t="shared" si="4"/>
        <v>48.824999999999996</v>
      </c>
      <c r="H24" s="14">
        <v>80.2</v>
      </c>
      <c r="I24" s="11">
        <f t="shared" si="0"/>
        <v>24.06</v>
      </c>
      <c r="J24" s="11">
        <f t="shared" si="3"/>
        <v>72.884999999999991</v>
      </c>
      <c r="K24" s="3" t="s">
        <v>70</v>
      </c>
      <c r="L24" s="11"/>
    </row>
    <row r="25" spans="1:12" ht="30" customHeight="1">
      <c r="A25" s="6" t="s">
        <v>123</v>
      </c>
      <c r="B25" s="41" t="s">
        <v>147</v>
      </c>
      <c r="C25" s="53"/>
      <c r="D25" s="8" t="s">
        <v>135</v>
      </c>
      <c r="E25" s="7" t="s">
        <v>18</v>
      </c>
      <c r="F25" s="11">
        <v>138</v>
      </c>
      <c r="G25" s="15">
        <f t="shared" si="4"/>
        <v>48.3</v>
      </c>
      <c r="H25" s="14">
        <v>80.8</v>
      </c>
      <c r="I25" s="11">
        <f t="shared" si="0"/>
        <v>24.24</v>
      </c>
      <c r="J25" s="11">
        <f t="shared" si="3"/>
        <v>72.539999999999992</v>
      </c>
      <c r="K25" s="3" t="s">
        <v>71</v>
      </c>
      <c r="L25" s="11"/>
    </row>
    <row r="26" spans="1:12" ht="30" customHeight="1">
      <c r="A26" s="6" t="s">
        <v>123</v>
      </c>
      <c r="B26" s="41" t="s">
        <v>148</v>
      </c>
      <c r="C26" s="51" t="s">
        <v>128</v>
      </c>
      <c r="D26" s="8" t="s">
        <v>13</v>
      </c>
      <c r="E26" s="1" t="s">
        <v>21</v>
      </c>
      <c r="F26" s="11">
        <v>139.5</v>
      </c>
      <c r="G26" s="15">
        <f t="shared" si="4"/>
        <v>48.824999999999996</v>
      </c>
      <c r="H26" s="12">
        <v>85.6</v>
      </c>
      <c r="I26" s="11">
        <f t="shared" si="0"/>
        <v>25.679999999999996</v>
      </c>
      <c r="J26" s="11">
        <f t="shared" si="3"/>
        <v>74.504999999999995</v>
      </c>
      <c r="K26" s="3" t="s">
        <v>124</v>
      </c>
      <c r="L26" s="11" t="s">
        <v>130</v>
      </c>
    </row>
    <row r="27" spans="1:12" ht="30" customHeight="1">
      <c r="A27" s="6" t="s">
        <v>123</v>
      </c>
      <c r="B27" s="41" t="s">
        <v>148</v>
      </c>
      <c r="C27" s="52"/>
      <c r="D27" s="8" t="s">
        <v>11</v>
      </c>
      <c r="E27" s="1" t="s">
        <v>19</v>
      </c>
      <c r="F27" s="11">
        <v>142</v>
      </c>
      <c r="G27" s="15">
        <f t="shared" si="4"/>
        <v>49.699999999999996</v>
      </c>
      <c r="H27" s="14">
        <v>79.2</v>
      </c>
      <c r="I27" s="11">
        <f t="shared" si="0"/>
        <v>23.76</v>
      </c>
      <c r="J27" s="11">
        <f t="shared" si="3"/>
        <v>73.459999999999994</v>
      </c>
      <c r="K27" s="3" t="s">
        <v>70</v>
      </c>
      <c r="L27" s="11"/>
    </row>
    <row r="28" spans="1:12" ht="30" customHeight="1">
      <c r="A28" s="6" t="s">
        <v>123</v>
      </c>
      <c r="B28" s="41" t="s">
        <v>148</v>
      </c>
      <c r="C28" s="53"/>
      <c r="D28" s="8" t="s">
        <v>12</v>
      </c>
      <c r="E28" s="1" t="s">
        <v>20</v>
      </c>
      <c r="F28" s="11">
        <v>139.5</v>
      </c>
      <c r="G28" s="15">
        <f t="shared" si="4"/>
        <v>48.824999999999996</v>
      </c>
      <c r="H28" s="14">
        <v>78.400000000000006</v>
      </c>
      <c r="I28" s="11">
        <f t="shared" si="0"/>
        <v>23.52</v>
      </c>
      <c r="J28" s="11">
        <f t="shared" si="3"/>
        <v>72.344999999999999</v>
      </c>
      <c r="K28" s="3" t="s">
        <v>71</v>
      </c>
      <c r="L28" s="11"/>
    </row>
    <row r="29" spans="1:12" ht="30" customHeight="1">
      <c r="A29" s="6" t="s">
        <v>123</v>
      </c>
      <c r="B29" s="41" t="s">
        <v>149</v>
      </c>
      <c r="C29" s="51" t="s">
        <v>132</v>
      </c>
      <c r="D29" s="35" t="s">
        <v>58</v>
      </c>
      <c r="E29" s="24" t="s">
        <v>62</v>
      </c>
      <c r="F29" s="11">
        <v>145</v>
      </c>
      <c r="G29" s="15">
        <f t="shared" si="4"/>
        <v>50.75</v>
      </c>
      <c r="H29" s="14">
        <v>84.8</v>
      </c>
      <c r="I29" s="11">
        <f t="shared" si="0"/>
        <v>25.439999999999998</v>
      </c>
      <c r="J29" s="11">
        <f t="shared" si="3"/>
        <v>76.19</v>
      </c>
      <c r="K29" s="3" t="s">
        <v>124</v>
      </c>
      <c r="L29" s="11" t="s">
        <v>130</v>
      </c>
    </row>
    <row r="30" spans="1:12" ht="30" customHeight="1">
      <c r="A30" s="6" t="s">
        <v>123</v>
      </c>
      <c r="B30" s="41" t="s">
        <v>149</v>
      </c>
      <c r="C30" s="52"/>
      <c r="D30" s="36" t="s">
        <v>59</v>
      </c>
      <c r="E30" s="24" t="s">
        <v>63</v>
      </c>
      <c r="F30" s="11">
        <v>138.5</v>
      </c>
      <c r="G30" s="15">
        <f t="shared" si="4"/>
        <v>48.474999999999994</v>
      </c>
      <c r="H30" s="14">
        <v>90.4</v>
      </c>
      <c r="I30" s="11">
        <f t="shared" si="0"/>
        <v>27.12</v>
      </c>
      <c r="J30" s="11">
        <f t="shared" si="3"/>
        <v>75.594999999999999</v>
      </c>
      <c r="K30" s="3" t="s">
        <v>70</v>
      </c>
      <c r="L30" s="11" t="s">
        <v>130</v>
      </c>
    </row>
    <row r="31" spans="1:12" ht="30" customHeight="1">
      <c r="A31" s="6" t="s">
        <v>123</v>
      </c>
      <c r="B31" s="41" t="s">
        <v>149</v>
      </c>
      <c r="C31" s="52"/>
      <c r="D31" s="35" t="s">
        <v>61</v>
      </c>
      <c r="E31" s="24" t="s">
        <v>65</v>
      </c>
      <c r="F31" s="11">
        <v>137.5</v>
      </c>
      <c r="G31" s="15">
        <f t="shared" si="4"/>
        <v>48.125</v>
      </c>
      <c r="H31" s="14">
        <v>87.2</v>
      </c>
      <c r="I31" s="11">
        <f t="shared" si="0"/>
        <v>26.16</v>
      </c>
      <c r="J31" s="11">
        <f t="shared" si="3"/>
        <v>74.284999999999997</v>
      </c>
      <c r="K31" s="3" t="s">
        <v>71</v>
      </c>
      <c r="L31" s="11"/>
    </row>
    <row r="32" spans="1:12" ht="30" customHeight="1">
      <c r="A32" s="6" t="s">
        <v>123</v>
      </c>
      <c r="B32" s="41" t="s">
        <v>149</v>
      </c>
      <c r="C32" s="52"/>
      <c r="D32" s="35" t="s">
        <v>136</v>
      </c>
      <c r="E32" s="24" t="s">
        <v>66</v>
      </c>
      <c r="F32" s="11">
        <v>136</v>
      </c>
      <c r="G32" s="15">
        <f t="shared" ref="G32:G53" si="5">F32*0.7/2</f>
        <v>47.599999999999994</v>
      </c>
      <c r="H32" s="12">
        <v>88.2</v>
      </c>
      <c r="I32" s="11">
        <f t="shared" si="0"/>
        <v>26.46</v>
      </c>
      <c r="J32" s="11">
        <f t="shared" si="3"/>
        <v>74.06</v>
      </c>
      <c r="K32" s="3" t="s">
        <v>72</v>
      </c>
      <c r="L32" s="11"/>
    </row>
    <row r="33" spans="1:12" ht="30" customHeight="1">
      <c r="A33" s="6" t="s">
        <v>123</v>
      </c>
      <c r="B33" s="41" t="s">
        <v>149</v>
      </c>
      <c r="C33" s="52"/>
      <c r="D33" s="35" t="s">
        <v>60</v>
      </c>
      <c r="E33" s="24" t="s">
        <v>64</v>
      </c>
      <c r="F33" s="11">
        <v>138.5</v>
      </c>
      <c r="G33" s="15">
        <f t="shared" si="5"/>
        <v>48.474999999999994</v>
      </c>
      <c r="H33" s="14">
        <v>84.2</v>
      </c>
      <c r="I33" s="11">
        <f t="shared" si="0"/>
        <v>25.26</v>
      </c>
      <c r="J33" s="11">
        <f t="shared" si="3"/>
        <v>73.734999999999999</v>
      </c>
      <c r="K33" s="3" t="s">
        <v>73</v>
      </c>
      <c r="L33" s="11"/>
    </row>
    <row r="34" spans="1:12" ht="30" customHeight="1">
      <c r="A34" s="6" t="s">
        <v>123</v>
      </c>
      <c r="B34" s="41" t="s">
        <v>149</v>
      </c>
      <c r="C34" s="52"/>
      <c r="D34" s="35" t="s">
        <v>137</v>
      </c>
      <c r="E34" s="24" t="s">
        <v>68</v>
      </c>
      <c r="F34" s="11">
        <v>134</v>
      </c>
      <c r="G34" s="15">
        <f t="shared" si="5"/>
        <v>46.9</v>
      </c>
      <c r="H34" s="12">
        <v>76.2</v>
      </c>
      <c r="I34" s="11">
        <f t="shared" si="0"/>
        <v>22.86</v>
      </c>
      <c r="J34" s="11">
        <f t="shared" si="3"/>
        <v>69.759999999999991</v>
      </c>
      <c r="K34" s="3" t="s">
        <v>74</v>
      </c>
      <c r="L34" s="11"/>
    </row>
    <row r="35" spans="1:12" ht="30" customHeight="1">
      <c r="A35" s="6" t="s">
        <v>123</v>
      </c>
      <c r="B35" s="41" t="s">
        <v>149</v>
      </c>
      <c r="C35" s="53"/>
      <c r="D35" s="35" t="s">
        <v>138</v>
      </c>
      <c r="E35" s="24" t="s">
        <v>67</v>
      </c>
      <c r="F35" s="11">
        <v>134</v>
      </c>
      <c r="G35" s="15">
        <f t="shared" si="5"/>
        <v>46.9</v>
      </c>
      <c r="H35" s="12">
        <v>72.2</v>
      </c>
      <c r="I35" s="11">
        <f t="shared" si="0"/>
        <v>21.66</v>
      </c>
      <c r="J35" s="11">
        <f t="shared" si="3"/>
        <v>68.56</v>
      </c>
      <c r="K35" s="3" t="s">
        <v>75</v>
      </c>
      <c r="L35" s="11"/>
    </row>
    <row r="36" spans="1:12" ht="30" customHeight="1">
      <c r="A36" s="6" t="s">
        <v>123</v>
      </c>
      <c r="B36" s="41" t="s">
        <v>150</v>
      </c>
      <c r="C36" s="51" t="s">
        <v>133</v>
      </c>
      <c r="D36" s="37" t="s">
        <v>22</v>
      </c>
      <c r="E36" s="1" t="s">
        <v>33</v>
      </c>
      <c r="F36" s="11">
        <v>149</v>
      </c>
      <c r="G36" s="15">
        <f t="shared" si="5"/>
        <v>52.15</v>
      </c>
      <c r="H36" s="12">
        <v>84.6</v>
      </c>
      <c r="I36" s="11">
        <f t="shared" ref="I36:I53" si="6">H36*0.3</f>
        <v>25.38</v>
      </c>
      <c r="J36" s="11">
        <f t="shared" ref="J36:J53" si="7">G36+I36</f>
        <v>77.53</v>
      </c>
      <c r="K36" s="3" t="s">
        <v>124</v>
      </c>
      <c r="L36" s="11" t="s">
        <v>130</v>
      </c>
    </row>
    <row r="37" spans="1:12" ht="30" customHeight="1">
      <c r="A37" s="6" t="s">
        <v>123</v>
      </c>
      <c r="B37" s="41" t="s">
        <v>150</v>
      </c>
      <c r="C37" s="52"/>
      <c r="D37" s="37" t="s">
        <v>24</v>
      </c>
      <c r="E37" s="1" t="s">
        <v>35</v>
      </c>
      <c r="F37" s="11">
        <v>148</v>
      </c>
      <c r="G37" s="15">
        <f t="shared" si="5"/>
        <v>51.8</v>
      </c>
      <c r="H37" s="12">
        <v>84.6</v>
      </c>
      <c r="I37" s="11">
        <f t="shared" si="6"/>
        <v>25.38</v>
      </c>
      <c r="J37" s="11">
        <f t="shared" si="7"/>
        <v>77.179999999999993</v>
      </c>
      <c r="K37" s="3" t="s">
        <v>70</v>
      </c>
      <c r="L37" s="11" t="s">
        <v>130</v>
      </c>
    </row>
    <row r="38" spans="1:12" ht="30" customHeight="1">
      <c r="A38" s="6" t="s">
        <v>123</v>
      </c>
      <c r="B38" s="41" t="s">
        <v>150</v>
      </c>
      <c r="C38" s="52"/>
      <c r="D38" s="37" t="s">
        <v>23</v>
      </c>
      <c r="E38" s="1" t="s">
        <v>34</v>
      </c>
      <c r="F38" s="11">
        <v>148</v>
      </c>
      <c r="G38" s="15">
        <f t="shared" si="5"/>
        <v>51.8</v>
      </c>
      <c r="H38" s="12">
        <v>83.6</v>
      </c>
      <c r="I38" s="11">
        <f t="shared" si="6"/>
        <v>25.08</v>
      </c>
      <c r="J38" s="11">
        <f t="shared" si="7"/>
        <v>76.88</v>
      </c>
      <c r="K38" s="3" t="s">
        <v>71</v>
      </c>
      <c r="L38" s="11" t="s">
        <v>130</v>
      </c>
    </row>
    <row r="39" spans="1:12" ht="30" customHeight="1">
      <c r="A39" s="6" t="s">
        <v>123</v>
      </c>
      <c r="B39" s="41" t="s">
        <v>150</v>
      </c>
      <c r="C39" s="52"/>
      <c r="D39" s="37" t="s">
        <v>27</v>
      </c>
      <c r="E39" s="1" t="s">
        <v>38</v>
      </c>
      <c r="F39" s="11">
        <v>143</v>
      </c>
      <c r="G39" s="15">
        <f t="shared" si="5"/>
        <v>50.05</v>
      </c>
      <c r="H39" s="12">
        <v>86</v>
      </c>
      <c r="I39" s="11">
        <f t="shared" si="6"/>
        <v>25.8</v>
      </c>
      <c r="J39" s="11">
        <f t="shared" si="7"/>
        <v>75.849999999999994</v>
      </c>
      <c r="K39" s="3" t="s">
        <v>72</v>
      </c>
      <c r="L39" s="11" t="s">
        <v>130</v>
      </c>
    </row>
    <row r="40" spans="1:12" ht="30" customHeight="1">
      <c r="A40" s="6" t="s">
        <v>123</v>
      </c>
      <c r="B40" s="41" t="s">
        <v>150</v>
      </c>
      <c r="C40" s="52"/>
      <c r="D40" s="37" t="s">
        <v>28</v>
      </c>
      <c r="E40" s="1" t="s">
        <v>39</v>
      </c>
      <c r="F40" s="11">
        <v>141.5</v>
      </c>
      <c r="G40" s="15">
        <f t="shared" si="5"/>
        <v>49.524999999999999</v>
      </c>
      <c r="H40" s="12">
        <v>86.6</v>
      </c>
      <c r="I40" s="11">
        <f t="shared" si="6"/>
        <v>25.979999999999997</v>
      </c>
      <c r="J40" s="11">
        <f t="shared" si="7"/>
        <v>75.504999999999995</v>
      </c>
      <c r="K40" s="3" t="s">
        <v>73</v>
      </c>
      <c r="L40" s="11" t="s">
        <v>130</v>
      </c>
    </row>
    <row r="41" spans="1:12" ht="30" customHeight="1">
      <c r="A41" s="6" t="s">
        <v>123</v>
      </c>
      <c r="B41" s="41" t="s">
        <v>150</v>
      </c>
      <c r="C41" s="52"/>
      <c r="D41" s="37" t="s">
        <v>30</v>
      </c>
      <c r="E41" s="1" t="s">
        <v>41</v>
      </c>
      <c r="F41" s="11">
        <v>140</v>
      </c>
      <c r="G41" s="15">
        <f t="shared" si="5"/>
        <v>49</v>
      </c>
      <c r="H41" s="12">
        <v>87.8</v>
      </c>
      <c r="I41" s="11">
        <f t="shared" si="6"/>
        <v>26.34</v>
      </c>
      <c r="J41" s="11">
        <f t="shared" si="7"/>
        <v>75.34</v>
      </c>
      <c r="K41" s="3" t="s">
        <v>74</v>
      </c>
      <c r="L41" s="11"/>
    </row>
    <row r="42" spans="1:12" ht="30" customHeight="1">
      <c r="A42" s="6" t="s">
        <v>123</v>
      </c>
      <c r="B42" s="41" t="s">
        <v>150</v>
      </c>
      <c r="C42" s="52"/>
      <c r="D42" s="37" t="s">
        <v>25</v>
      </c>
      <c r="E42" s="37" t="s">
        <v>36</v>
      </c>
      <c r="F42" s="43">
        <v>144.5</v>
      </c>
      <c r="G42" s="15">
        <f t="shared" si="5"/>
        <v>50.574999999999996</v>
      </c>
      <c r="H42" s="44">
        <v>82.2</v>
      </c>
      <c r="I42" s="43">
        <f t="shared" si="6"/>
        <v>24.66</v>
      </c>
      <c r="J42" s="43">
        <f t="shared" si="7"/>
        <v>75.234999999999999</v>
      </c>
      <c r="K42" s="32" t="s">
        <v>75</v>
      </c>
      <c r="L42" s="43"/>
    </row>
    <row r="43" spans="1:12" ht="30" customHeight="1">
      <c r="A43" s="6" t="s">
        <v>123</v>
      </c>
      <c r="B43" s="41" t="s">
        <v>150</v>
      </c>
      <c r="C43" s="52"/>
      <c r="D43" s="37" t="s">
        <v>26</v>
      </c>
      <c r="E43" s="37" t="s">
        <v>37</v>
      </c>
      <c r="F43" s="43">
        <v>143.5</v>
      </c>
      <c r="G43" s="15">
        <f t="shared" si="5"/>
        <v>50.224999999999994</v>
      </c>
      <c r="H43" s="44">
        <v>83.2</v>
      </c>
      <c r="I43" s="43">
        <f t="shared" si="6"/>
        <v>24.96</v>
      </c>
      <c r="J43" s="43">
        <f t="shared" si="7"/>
        <v>75.185000000000002</v>
      </c>
      <c r="K43" s="32" t="s">
        <v>76</v>
      </c>
      <c r="L43" s="43"/>
    </row>
    <row r="44" spans="1:12" ht="30" customHeight="1">
      <c r="A44" s="6" t="s">
        <v>123</v>
      </c>
      <c r="B44" s="41" t="s">
        <v>150</v>
      </c>
      <c r="C44" s="52"/>
      <c r="D44" s="37" t="s">
        <v>31</v>
      </c>
      <c r="E44" s="1" t="s">
        <v>42</v>
      </c>
      <c r="F44" s="11">
        <v>140</v>
      </c>
      <c r="G44" s="15">
        <f t="shared" si="5"/>
        <v>49</v>
      </c>
      <c r="H44" s="12">
        <v>86.8</v>
      </c>
      <c r="I44" s="11">
        <f t="shared" si="6"/>
        <v>26.04</v>
      </c>
      <c r="J44" s="11">
        <f t="shared" si="7"/>
        <v>75.039999999999992</v>
      </c>
      <c r="K44" s="3" t="s">
        <v>77</v>
      </c>
      <c r="L44" s="11"/>
    </row>
    <row r="45" spans="1:12" ht="30" customHeight="1">
      <c r="A45" s="6" t="s">
        <v>123</v>
      </c>
      <c r="B45" s="41" t="s">
        <v>150</v>
      </c>
      <c r="C45" s="52"/>
      <c r="D45" s="37" t="s">
        <v>47</v>
      </c>
      <c r="E45" s="1" t="s">
        <v>54</v>
      </c>
      <c r="F45" s="11">
        <v>138</v>
      </c>
      <c r="G45" s="15">
        <f t="shared" si="5"/>
        <v>48.3</v>
      </c>
      <c r="H45" s="14">
        <v>87.8</v>
      </c>
      <c r="I45" s="11">
        <f t="shared" si="6"/>
        <v>26.34</v>
      </c>
      <c r="J45" s="11">
        <f t="shared" si="7"/>
        <v>74.64</v>
      </c>
      <c r="K45" s="3" t="s">
        <v>78</v>
      </c>
      <c r="L45" s="11"/>
    </row>
    <row r="46" spans="1:12" ht="30" customHeight="1">
      <c r="A46" s="6" t="s">
        <v>123</v>
      </c>
      <c r="B46" s="41" t="s">
        <v>150</v>
      </c>
      <c r="C46" s="52"/>
      <c r="D46" s="37" t="s">
        <v>44</v>
      </c>
      <c r="E46" s="1" t="s">
        <v>51</v>
      </c>
      <c r="F46" s="11">
        <v>139</v>
      </c>
      <c r="G46" s="15">
        <f t="shared" si="5"/>
        <v>48.65</v>
      </c>
      <c r="H46" s="14">
        <v>85.8</v>
      </c>
      <c r="I46" s="11">
        <f t="shared" si="6"/>
        <v>25.74</v>
      </c>
      <c r="J46" s="11">
        <f t="shared" si="7"/>
        <v>74.39</v>
      </c>
      <c r="K46" s="3" t="s">
        <v>79</v>
      </c>
      <c r="L46" s="11"/>
    </row>
    <row r="47" spans="1:12" ht="30" customHeight="1">
      <c r="A47" s="6" t="s">
        <v>123</v>
      </c>
      <c r="B47" s="41" t="s">
        <v>150</v>
      </c>
      <c r="C47" s="52"/>
      <c r="D47" s="37" t="s">
        <v>50</v>
      </c>
      <c r="E47" s="1" t="s">
        <v>57</v>
      </c>
      <c r="F47" s="11">
        <v>138</v>
      </c>
      <c r="G47" s="15">
        <f t="shared" si="5"/>
        <v>48.3</v>
      </c>
      <c r="H47" s="12">
        <v>86.4</v>
      </c>
      <c r="I47" s="11">
        <f t="shared" si="6"/>
        <v>25.92</v>
      </c>
      <c r="J47" s="11">
        <f t="shared" si="7"/>
        <v>74.22</v>
      </c>
      <c r="K47" s="3" t="s">
        <v>80</v>
      </c>
      <c r="L47" s="11"/>
    </row>
    <row r="48" spans="1:12" ht="30" customHeight="1">
      <c r="A48" s="6" t="s">
        <v>123</v>
      </c>
      <c r="B48" s="41" t="s">
        <v>150</v>
      </c>
      <c r="C48" s="52"/>
      <c r="D48" s="37" t="s">
        <v>32</v>
      </c>
      <c r="E48" s="1" t="s">
        <v>43</v>
      </c>
      <c r="F48" s="11">
        <v>139.5</v>
      </c>
      <c r="G48" s="15">
        <f t="shared" si="5"/>
        <v>48.824999999999996</v>
      </c>
      <c r="H48" s="12">
        <v>84.2</v>
      </c>
      <c r="I48" s="11">
        <f t="shared" si="6"/>
        <v>25.26</v>
      </c>
      <c r="J48" s="11">
        <f t="shared" si="7"/>
        <v>74.084999999999994</v>
      </c>
      <c r="K48" s="3" t="s">
        <v>81</v>
      </c>
      <c r="L48" s="11"/>
    </row>
    <row r="49" spans="1:12" ht="30" customHeight="1">
      <c r="A49" s="6" t="s">
        <v>123</v>
      </c>
      <c r="B49" s="41" t="s">
        <v>150</v>
      </c>
      <c r="C49" s="52"/>
      <c r="D49" s="37" t="s">
        <v>29</v>
      </c>
      <c r="E49" s="1" t="s">
        <v>40</v>
      </c>
      <c r="F49" s="11">
        <v>141</v>
      </c>
      <c r="G49" s="15">
        <f t="shared" si="5"/>
        <v>49.349999999999994</v>
      </c>
      <c r="H49" s="12">
        <v>80.8</v>
      </c>
      <c r="I49" s="11">
        <f t="shared" si="6"/>
        <v>24.24</v>
      </c>
      <c r="J49" s="11">
        <f t="shared" si="7"/>
        <v>73.589999999999989</v>
      </c>
      <c r="K49" s="3" t="s">
        <v>82</v>
      </c>
      <c r="L49" s="11"/>
    </row>
    <row r="50" spans="1:12" ht="30" customHeight="1">
      <c r="A50" s="6" t="s">
        <v>123</v>
      </c>
      <c r="B50" s="41" t="s">
        <v>150</v>
      </c>
      <c r="C50" s="52"/>
      <c r="D50" s="37" t="s">
        <v>49</v>
      </c>
      <c r="E50" s="1" t="s">
        <v>56</v>
      </c>
      <c r="F50" s="11">
        <v>138</v>
      </c>
      <c r="G50" s="15">
        <f t="shared" si="5"/>
        <v>48.3</v>
      </c>
      <c r="H50" s="12">
        <v>83.2</v>
      </c>
      <c r="I50" s="11">
        <f t="shared" si="6"/>
        <v>24.96</v>
      </c>
      <c r="J50" s="11">
        <f t="shared" si="7"/>
        <v>73.259999999999991</v>
      </c>
      <c r="K50" s="3" t="s">
        <v>83</v>
      </c>
      <c r="L50" s="11"/>
    </row>
    <row r="51" spans="1:12" ht="30" customHeight="1">
      <c r="A51" s="6" t="s">
        <v>123</v>
      </c>
      <c r="B51" s="41" t="s">
        <v>150</v>
      </c>
      <c r="C51" s="52"/>
      <c r="D51" s="37" t="s">
        <v>48</v>
      </c>
      <c r="E51" s="1" t="s">
        <v>55</v>
      </c>
      <c r="F51" s="11">
        <v>138</v>
      </c>
      <c r="G51" s="15">
        <f t="shared" si="5"/>
        <v>48.3</v>
      </c>
      <c r="H51" s="14">
        <v>78.8</v>
      </c>
      <c r="I51" s="11">
        <f t="shared" si="6"/>
        <v>23.639999999999997</v>
      </c>
      <c r="J51" s="11">
        <f t="shared" si="7"/>
        <v>71.94</v>
      </c>
      <c r="K51" s="3" t="s">
        <v>84</v>
      </c>
      <c r="L51" s="11"/>
    </row>
    <row r="52" spans="1:12" ht="30" customHeight="1">
      <c r="A52" s="6" t="s">
        <v>123</v>
      </c>
      <c r="B52" s="41" t="s">
        <v>150</v>
      </c>
      <c r="C52" s="52"/>
      <c r="D52" s="37" t="s">
        <v>45</v>
      </c>
      <c r="E52" s="1" t="s">
        <v>52</v>
      </c>
      <c r="F52" s="11">
        <v>139</v>
      </c>
      <c r="G52" s="15">
        <f t="shared" si="5"/>
        <v>48.65</v>
      </c>
      <c r="H52" s="14">
        <v>76.8</v>
      </c>
      <c r="I52" s="11">
        <f t="shared" si="6"/>
        <v>23.04</v>
      </c>
      <c r="J52" s="11">
        <f t="shared" si="7"/>
        <v>71.69</v>
      </c>
      <c r="K52" s="3" t="s">
        <v>85</v>
      </c>
      <c r="L52" s="11"/>
    </row>
    <row r="53" spans="1:12" ht="30" customHeight="1">
      <c r="A53" s="6" t="s">
        <v>123</v>
      </c>
      <c r="B53" s="41" t="s">
        <v>150</v>
      </c>
      <c r="C53" s="53"/>
      <c r="D53" s="37" t="s">
        <v>46</v>
      </c>
      <c r="E53" s="1" t="s">
        <v>53</v>
      </c>
      <c r="F53" s="11">
        <v>138.5</v>
      </c>
      <c r="G53" s="15">
        <f t="shared" si="5"/>
        <v>48.474999999999994</v>
      </c>
      <c r="H53" s="14">
        <v>71.599999999999994</v>
      </c>
      <c r="I53" s="11">
        <f t="shared" si="6"/>
        <v>21.479999999999997</v>
      </c>
      <c r="J53" s="11">
        <f t="shared" si="7"/>
        <v>69.954999999999984</v>
      </c>
      <c r="K53" s="3" t="s">
        <v>86</v>
      </c>
      <c r="L53" s="11"/>
    </row>
    <row r="54" spans="1:12" ht="15.75">
      <c r="A54" s="48"/>
      <c r="B54" s="48"/>
      <c r="C54" s="29"/>
      <c r="D54" s="38"/>
      <c r="E54" s="21"/>
      <c r="F54" s="49"/>
      <c r="G54" s="49"/>
      <c r="H54" s="49"/>
      <c r="I54" s="17"/>
      <c r="J54" s="16"/>
      <c r="K54" s="21"/>
      <c r="L54" s="16"/>
    </row>
    <row r="55" spans="1:12" ht="15.75">
      <c r="A55" s="22"/>
      <c r="B55" s="57"/>
      <c r="C55" s="57"/>
      <c r="D55" s="57"/>
      <c r="E55" s="22"/>
      <c r="F55" s="55"/>
      <c r="G55" s="55"/>
      <c r="H55" s="55"/>
      <c r="I55" s="18"/>
      <c r="J55" s="56" t="s">
        <v>8</v>
      </c>
      <c r="K55" s="56"/>
      <c r="L55" s="56"/>
    </row>
    <row r="56" spans="1:12" ht="14.25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</row>
  </sheetData>
  <mergeCells count="19">
    <mergeCell ref="F55:H55"/>
    <mergeCell ref="J55:L55"/>
    <mergeCell ref="C20:C22"/>
    <mergeCell ref="A56:L56"/>
    <mergeCell ref="C23:C25"/>
    <mergeCell ref="C26:C28"/>
    <mergeCell ref="C29:C35"/>
    <mergeCell ref="C36:C53"/>
    <mergeCell ref="B55:D55"/>
    <mergeCell ref="F1:H1"/>
    <mergeCell ref="A2:L2"/>
    <mergeCell ref="F3:H3"/>
    <mergeCell ref="A54:B54"/>
    <mergeCell ref="F54:H54"/>
    <mergeCell ref="A3:E3"/>
    <mergeCell ref="C5:C7"/>
    <mergeCell ref="C8:C10"/>
    <mergeCell ref="C11:C19"/>
    <mergeCell ref="J3:L3"/>
  </mergeCells>
  <phoneticPr fontId="7" type="noConversion"/>
  <pageMargins left="0.7" right="0.7" top="0.75" bottom="0.75" header="0.3" footer="0.3"/>
  <pageSetup paperSize="9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7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7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lenovo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李芙蓉</dc:creator>
  <cp:lastModifiedBy>lenovo</cp:lastModifiedBy>
  <cp:lastPrinted>2016-07-12T08:20:49Z</cp:lastPrinted>
  <dcterms:created xsi:type="dcterms:W3CDTF">2016-07-11T01:10:50Z</dcterms:created>
  <dcterms:modified xsi:type="dcterms:W3CDTF">2016-07-12T09:29:50Z</dcterms:modified>
</cp:coreProperties>
</file>