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21720" windowHeight="9510" activeTab="0"/>
  </bookViews>
  <sheets>
    <sheet name="Sheet1" sheetId="1" r:id="rId1"/>
  </sheets>
  <definedNames>
    <definedName name="_GoBack" localSheetId="0">'Sheet1'!#REF!</definedName>
    <definedName name="_xlnm.Print_Titles" localSheetId="0">'Sheet1'!$1:$3</definedName>
  </definedNames>
  <calcPr fullCalcOnLoad="1"/>
</workbook>
</file>

<file path=xl/sharedStrings.xml><?xml version="1.0" encoding="utf-8"?>
<sst xmlns="http://schemas.openxmlformats.org/spreadsheetml/2006/main" count="122" uniqueCount="75">
  <si>
    <t>姓名</t>
  </si>
  <si>
    <t>准考证号</t>
  </si>
  <si>
    <t>笔试成绩</t>
  </si>
  <si>
    <t>政策性加分</t>
  </si>
  <si>
    <t>笔试总成绩</t>
  </si>
  <si>
    <t>笔试折合总成绩</t>
  </si>
  <si>
    <t>面试成绩</t>
  </si>
  <si>
    <t>面试折合成绩</t>
  </si>
  <si>
    <t>笔试、面试折合总成绩</t>
  </si>
  <si>
    <t>李中菊</t>
  </si>
  <si>
    <t>女</t>
  </si>
  <si>
    <t>工作人员</t>
  </si>
  <si>
    <t>9020201</t>
  </si>
  <si>
    <t>1706249020524</t>
  </si>
  <si>
    <t>邓钦月</t>
  </si>
  <si>
    <t>1706249020630</t>
  </si>
  <si>
    <t>王文凤</t>
  </si>
  <si>
    <t>1706249020708</t>
  </si>
  <si>
    <t>男</t>
  </si>
  <si>
    <t>周鑫瑞</t>
  </si>
  <si>
    <t>9020301</t>
  </si>
  <si>
    <t>1706249020814</t>
  </si>
  <si>
    <t>王丽</t>
  </si>
  <si>
    <t>1706249020809</t>
  </si>
  <si>
    <t>王宇</t>
  </si>
  <si>
    <t>9020401</t>
  </si>
  <si>
    <t>1706249020914</t>
  </si>
  <si>
    <t>序号</t>
  </si>
  <si>
    <t>性别</t>
  </si>
  <si>
    <t>温鑫</t>
  </si>
  <si>
    <t>李夏红</t>
  </si>
  <si>
    <t>范鸿鹏</t>
  </si>
  <si>
    <t>廖静</t>
  </si>
  <si>
    <t>岗位名称</t>
  </si>
  <si>
    <t>岗位编号</t>
  </si>
  <si>
    <t>农技员</t>
  </si>
  <si>
    <t>林业员</t>
  </si>
  <si>
    <t>黄靖森</t>
  </si>
  <si>
    <t>工作人员</t>
  </si>
  <si>
    <t>胡伟</t>
  </si>
  <si>
    <t>黄聪</t>
  </si>
  <si>
    <t>谢孟湘</t>
  </si>
  <si>
    <t>饶瑜</t>
  </si>
  <si>
    <t>何思宇</t>
  </si>
  <si>
    <t>练雪梅</t>
  </si>
  <si>
    <t>雷露希</t>
  </si>
  <si>
    <t>财务人员</t>
  </si>
  <si>
    <t>9021001</t>
  </si>
  <si>
    <t>9021101</t>
  </si>
  <si>
    <t>9021201</t>
  </si>
  <si>
    <t>9021301</t>
  </si>
  <si>
    <t>9021401</t>
  </si>
  <si>
    <t>9021501</t>
  </si>
  <si>
    <t>1706249022324</t>
  </si>
  <si>
    <t>1706249022424</t>
  </si>
  <si>
    <t>1706249022607</t>
  </si>
  <si>
    <t>1706249022719</t>
  </si>
  <si>
    <t>1706249022830</t>
  </si>
  <si>
    <t>1706249022908</t>
  </si>
  <si>
    <t>张国勋</t>
  </si>
  <si>
    <t>贾鑫</t>
  </si>
  <si>
    <t>钟倩</t>
  </si>
  <si>
    <t>陈立平</t>
  </si>
  <si>
    <t>罗心翌</t>
  </si>
  <si>
    <t>何平祎</t>
  </si>
  <si>
    <t>杨鑫</t>
  </si>
  <si>
    <t>园林绿化</t>
  </si>
  <si>
    <t>市政工程管理</t>
  </si>
  <si>
    <t>1706249023624</t>
  </si>
  <si>
    <t>1706249023616</t>
  </si>
  <si>
    <t>1706249023721</t>
  </si>
  <si>
    <t>曾 昀</t>
  </si>
  <si>
    <t>罗 雷</t>
  </si>
  <si>
    <t>国土员</t>
  </si>
  <si>
    <t>2017年上半年内江市市中区事业单位公开考试招聘事业单位工作人员进入体检人员名单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</si>
</sst>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 numFmtId="181" formatCode="0_ "/>
    <numFmt numFmtId="182" formatCode="0.00_ "/>
  </numFmts>
  <fonts count="40">
    <font>
      <sz val="11"/>
      <color theme="1"/>
      <name val="Calibri"/>
      <family val="0"/>
    </font>
    <font>
      <sz val="11"/>
      <color indexed="8"/>
      <name val="宋体"/>
      <family val="0"/>
    </font>
    <font>
      <sz val="9"/>
      <name val="宋体"/>
      <family val="0"/>
    </font>
    <font>
      <sz val="14"/>
      <color indexed="8"/>
      <name val="仿宋"/>
      <family val="3"/>
    </font>
    <font>
      <sz val="12"/>
      <color indexed="8"/>
      <name val="仿宋"/>
      <family val="3"/>
    </font>
    <font>
      <sz val="18"/>
      <color indexed="8"/>
      <name val="黑体"/>
      <family val="0"/>
    </font>
    <font>
      <sz val="12"/>
      <name val="仿宋"/>
      <family val="3"/>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1" fillId="0" borderId="0">
      <alignment vertical="center"/>
      <protection/>
    </xf>
    <xf numFmtId="0" fontId="30" fillId="20"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1" borderId="5" applyNumberFormat="0" applyAlignment="0" applyProtection="0"/>
    <xf numFmtId="0" fontId="33" fillId="22"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7" fillId="29" borderId="0" applyNumberFormat="0" applyBorder="0" applyAlignment="0" applyProtection="0"/>
    <xf numFmtId="0" fontId="38" fillId="21" borderId="8" applyNumberFormat="0" applyAlignment="0" applyProtection="0"/>
    <xf numFmtId="0" fontId="39" fillId="30" borderId="5" applyNumberFormat="0" applyAlignment="0" applyProtection="0"/>
    <xf numFmtId="0" fontId="1" fillId="31" borderId="9" applyNumberFormat="0" applyFont="0" applyAlignment="0" applyProtection="0"/>
  </cellStyleXfs>
  <cellXfs count="20">
    <xf numFmtId="0" fontId="0" fillId="0" borderId="0" xfId="0" applyFont="1" applyAlignment="1">
      <alignment vertical="center"/>
    </xf>
    <xf numFmtId="0" fontId="3" fillId="0" borderId="10" xfId="0" applyFont="1" applyBorder="1" applyAlignment="1">
      <alignment horizontal="center" vertical="center" wrapText="1"/>
    </xf>
    <xf numFmtId="181" fontId="3" fillId="0" borderId="10" xfId="0" applyNumberFormat="1" applyFont="1" applyBorder="1" applyAlignment="1">
      <alignment horizontal="center" vertical="center" wrapText="1"/>
    </xf>
    <xf numFmtId="181" fontId="0" fillId="0" borderId="0" xfId="0" applyNumberFormat="1" applyAlignment="1">
      <alignment vertical="center"/>
    </xf>
    <xf numFmtId="180" fontId="3" fillId="0" borderId="10" xfId="0" applyNumberFormat="1" applyFont="1" applyBorder="1" applyAlignment="1">
      <alignment horizontal="center" vertical="center" wrapText="1"/>
    </xf>
    <xf numFmtId="180" fontId="0" fillId="0" borderId="0" xfId="0" applyNumberFormat="1" applyAlignment="1">
      <alignment vertical="center"/>
    </xf>
    <xf numFmtId="0" fontId="3" fillId="0" borderId="10" xfId="0" applyNumberFormat="1" applyFont="1" applyBorder="1" applyAlignment="1">
      <alignment horizontal="center" vertical="center" wrapText="1"/>
    </xf>
    <xf numFmtId="0" fontId="0" fillId="0" borderId="0" xfId="0" applyNumberFormat="1" applyAlignment="1">
      <alignment vertical="center"/>
    </xf>
    <xf numFmtId="0"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Fill="1" applyAlignment="1">
      <alignment vertical="center"/>
    </xf>
    <xf numFmtId="0" fontId="6" fillId="0" borderId="10" xfId="0"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18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0" xfId="0" applyFont="1" applyFill="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zoomScalePageLayoutView="0" workbookViewId="0" topLeftCell="A1">
      <pane ySplit="3" topLeftCell="A4" activePane="bottomLeft" state="frozen"/>
      <selection pane="topLeft" activeCell="E26" sqref="E26"/>
      <selection pane="bottomLeft" activeCell="O2" sqref="O2"/>
    </sheetView>
  </sheetViews>
  <sheetFormatPr defaultColWidth="9.140625" defaultRowHeight="15"/>
  <cols>
    <col min="1" max="1" width="6.57421875" style="0" customWidth="1"/>
    <col min="2" max="2" width="10.8515625" style="0" customWidth="1"/>
    <col min="3" max="3" width="7.140625" style="0" customWidth="1"/>
    <col min="4" max="4" width="14.7109375" style="0" customWidth="1"/>
    <col min="5" max="5" width="11.421875" style="0" customWidth="1"/>
    <col min="6" max="6" width="17.57421875" style="3" customWidth="1"/>
    <col min="7" max="7" width="9.00390625" style="5" customWidth="1"/>
    <col min="8" max="8" width="9.00390625" style="7" customWidth="1"/>
    <col min="9" max="12" width="9.00390625" style="5" customWidth="1"/>
    <col min="13" max="13" width="11.00390625" style="5" customWidth="1"/>
  </cols>
  <sheetData>
    <row r="1" spans="1:13" ht="27" customHeight="1">
      <c r="A1" s="18" t="s">
        <v>74</v>
      </c>
      <c r="B1" s="18"/>
      <c r="C1" s="18"/>
      <c r="D1" s="18"/>
      <c r="E1" s="18"/>
      <c r="F1" s="18"/>
      <c r="G1" s="18"/>
      <c r="H1" s="18"/>
      <c r="I1" s="18"/>
      <c r="J1" s="18"/>
      <c r="K1" s="18"/>
      <c r="L1" s="18"/>
      <c r="M1" s="18"/>
    </row>
    <row r="2" spans="1:13" ht="27" customHeight="1">
      <c r="A2" s="19"/>
      <c r="B2" s="19"/>
      <c r="C2" s="19"/>
      <c r="D2" s="19"/>
      <c r="E2" s="19"/>
      <c r="F2" s="19"/>
      <c r="G2" s="19"/>
      <c r="H2" s="19"/>
      <c r="I2" s="19"/>
      <c r="J2" s="19"/>
      <c r="K2" s="19"/>
      <c r="L2" s="19"/>
      <c r="M2" s="19"/>
    </row>
    <row r="3" spans="1:13" ht="64.5" customHeight="1">
      <c r="A3" s="1" t="s">
        <v>27</v>
      </c>
      <c r="B3" s="1" t="s">
        <v>0</v>
      </c>
      <c r="C3" s="1" t="s">
        <v>28</v>
      </c>
      <c r="D3" s="1" t="s">
        <v>33</v>
      </c>
      <c r="E3" s="1" t="s">
        <v>34</v>
      </c>
      <c r="F3" s="2" t="s">
        <v>1</v>
      </c>
      <c r="G3" s="4" t="s">
        <v>2</v>
      </c>
      <c r="H3" s="6" t="s">
        <v>3</v>
      </c>
      <c r="I3" s="4" t="s">
        <v>4</v>
      </c>
      <c r="J3" s="4" t="s">
        <v>5</v>
      </c>
      <c r="K3" s="4" t="s">
        <v>6</v>
      </c>
      <c r="L3" s="4" t="s">
        <v>7</v>
      </c>
      <c r="M3" s="4" t="s">
        <v>8</v>
      </c>
    </row>
    <row r="4" spans="1:13" s="17" customFormat="1" ht="22.5" customHeight="1">
      <c r="A4" s="13">
        <v>1</v>
      </c>
      <c r="B4" s="13" t="s">
        <v>29</v>
      </c>
      <c r="C4" s="13" t="s">
        <v>18</v>
      </c>
      <c r="D4" s="13" t="s">
        <v>11</v>
      </c>
      <c r="E4" s="14">
        <v>9020101</v>
      </c>
      <c r="F4" s="14">
        <v>1706249020403</v>
      </c>
      <c r="G4" s="15">
        <v>64.5</v>
      </c>
      <c r="H4" s="16"/>
      <c r="I4" s="15">
        <v>64.5</v>
      </c>
      <c r="J4" s="15">
        <v>38.7</v>
      </c>
      <c r="K4" s="15">
        <v>83.4</v>
      </c>
      <c r="L4" s="15">
        <v>33.36</v>
      </c>
      <c r="M4" s="15">
        <v>72.06</v>
      </c>
    </row>
    <row r="5" spans="1:13" s="12" customFormat="1" ht="21.75" customHeight="1">
      <c r="A5" s="11">
        <v>2</v>
      </c>
      <c r="B5" s="11" t="s">
        <v>9</v>
      </c>
      <c r="C5" s="11" t="s">
        <v>10</v>
      </c>
      <c r="D5" s="11" t="s">
        <v>11</v>
      </c>
      <c r="E5" s="11" t="s">
        <v>12</v>
      </c>
      <c r="F5" s="9" t="s">
        <v>13</v>
      </c>
      <c r="G5" s="10">
        <v>69.5</v>
      </c>
      <c r="H5" s="8"/>
      <c r="I5" s="10">
        <v>69.5</v>
      </c>
      <c r="J5" s="10">
        <f aca="true" t="shared" si="0" ref="J5:J10">ROUND(I5*0.6,2)</f>
        <v>41.7</v>
      </c>
      <c r="K5" s="10">
        <v>84.3</v>
      </c>
      <c r="L5" s="10">
        <f aca="true" t="shared" si="1" ref="L5:L10">ROUND(K5*0.4,2)</f>
        <v>33.72</v>
      </c>
      <c r="M5" s="10">
        <f aca="true" t="shared" si="2" ref="M5:M10">J5+L5</f>
        <v>75.42</v>
      </c>
    </row>
    <row r="6" spans="1:13" s="12" customFormat="1" ht="22.5" customHeight="1">
      <c r="A6" s="11">
        <v>3</v>
      </c>
      <c r="B6" s="11" t="s">
        <v>14</v>
      </c>
      <c r="C6" s="11" t="s">
        <v>10</v>
      </c>
      <c r="D6" s="11" t="s">
        <v>11</v>
      </c>
      <c r="E6" s="11" t="s">
        <v>12</v>
      </c>
      <c r="F6" s="9" t="s">
        <v>15</v>
      </c>
      <c r="G6" s="10">
        <v>68</v>
      </c>
      <c r="H6" s="8"/>
      <c r="I6" s="10">
        <v>68</v>
      </c>
      <c r="J6" s="10">
        <f t="shared" si="0"/>
        <v>40.8</v>
      </c>
      <c r="K6" s="10">
        <v>83.3</v>
      </c>
      <c r="L6" s="10">
        <f t="shared" si="1"/>
        <v>33.32</v>
      </c>
      <c r="M6" s="10">
        <f t="shared" si="2"/>
        <v>74.12</v>
      </c>
    </row>
    <row r="7" spans="1:13" s="12" customFormat="1" ht="20.25" customHeight="1">
      <c r="A7" s="13">
        <v>4</v>
      </c>
      <c r="B7" s="11" t="s">
        <v>16</v>
      </c>
      <c r="C7" s="11" t="s">
        <v>10</v>
      </c>
      <c r="D7" s="11" t="s">
        <v>11</v>
      </c>
      <c r="E7" s="11" t="s">
        <v>12</v>
      </c>
      <c r="F7" s="9" t="s">
        <v>17</v>
      </c>
      <c r="G7" s="10">
        <v>63</v>
      </c>
      <c r="H7" s="8"/>
      <c r="I7" s="10">
        <v>63</v>
      </c>
      <c r="J7" s="10">
        <f t="shared" si="0"/>
        <v>37.8</v>
      </c>
      <c r="K7" s="10">
        <v>87.5</v>
      </c>
      <c r="L7" s="10">
        <f t="shared" si="1"/>
        <v>35</v>
      </c>
      <c r="M7" s="10">
        <f t="shared" si="2"/>
        <v>72.8</v>
      </c>
    </row>
    <row r="8" spans="1:13" s="12" customFormat="1" ht="19.5" customHeight="1">
      <c r="A8" s="11">
        <v>5</v>
      </c>
      <c r="B8" s="11" t="s">
        <v>19</v>
      </c>
      <c r="C8" s="11" t="s">
        <v>18</v>
      </c>
      <c r="D8" s="11" t="s">
        <v>11</v>
      </c>
      <c r="E8" s="11" t="s">
        <v>20</v>
      </c>
      <c r="F8" s="9" t="s">
        <v>21</v>
      </c>
      <c r="G8" s="10">
        <v>71</v>
      </c>
      <c r="H8" s="8"/>
      <c r="I8" s="10">
        <v>71</v>
      </c>
      <c r="J8" s="10">
        <f t="shared" si="0"/>
        <v>42.6</v>
      </c>
      <c r="K8" s="10">
        <v>83.6</v>
      </c>
      <c r="L8" s="10">
        <f t="shared" si="1"/>
        <v>33.44</v>
      </c>
      <c r="M8" s="10">
        <f t="shared" si="2"/>
        <v>76.03999999999999</v>
      </c>
    </row>
    <row r="9" spans="1:13" s="12" customFormat="1" ht="19.5" customHeight="1">
      <c r="A9" s="11">
        <v>6</v>
      </c>
      <c r="B9" s="11" t="s">
        <v>22</v>
      </c>
      <c r="C9" s="11" t="s">
        <v>10</v>
      </c>
      <c r="D9" s="11" t="s">
        <v>11</v>
      </c>
      <c r="E9" s="11" t="s">
        <v>20</v>
      </c>
      <c r="F9" s="9" t="s">
        <v>23</v>
      </c>
      <c r="G9" s="10">
        <v>68.5</v>
      </c>
      <c r="H9" s="8"/>
      <c r="I9" s="10">
        <v>68.5</v>
      </c>
      <c r="J9" s="10">
        <f t="shared" si="0"/>
        <v>41.1</v>
      </c>
      <c r="K9" s="10">
        <v>86.6</v>
      </c>
      <c r="L9" s="10">
        <f t="shared" si="1"/>
        <v>34.64</v>
      </c>
      <c r="M9" s="10">
        <f t="shared" si="2"/>
        <v>75.74000000000001</v>
      </c>
    </row>
    <row r="10" spans="1:13" s="12" customFormat="1" ht="19.5" customHeight="1">
      <c r="A10" s="13">
        <v>7</v>
      </c>
      <c r="B10" s="10" t="s">
        <v>24</v>
      </c>
      <c r="C10" s="11" t="s">
        <v>18</v>
      </c>
      <c r="D10" s="10" t="s">
        <v>11</v>
      </c>
      <c r="E10" s="10" t="s">
        <v>25</v>
      </c>
      <c r="F10" s="9" t="s">
        <v>26</v>
      </c>
      <c r="G10" s="10">
        <v>73.5</v>
      </c>
      <c r="H10" s="8"/>
      <c r="I10" s="10">
        <v>73.5</v>
      </c>
      <c r="J10" s="10">
        <f t="shared" si="0"/>
        <v>44.1</v>
      </c>
      <c r="K10" s="10">
        <v>82.2</v>
      </c>
      <c r="L10" s="10">
        <f t="shared" si="1"/>
        <v>32.88</v>
      </c>
      <c r="M10" s="10">
        <f t="shared" si="2"/>
        <v>76.98</v>
      </c>
    </row>
    <row r="11" spans="1:13" s="12" customFormat="1" ht="19.5" customHeight="1">
      <c r="A11" s="11">
        <v>8</v>
      </c>
      <c r="B11" s="10" t="s">
        <v>30</v>
      </c>
      <c r="C11" s="11" t="s">
        <v>10</v>
      </c>
      <c r="D11" s="10" t="s">
        <v>35</v>
      </c>
      <c r="E11" s="11">
        <v>9020501</v>
      </c>
      <c r="F11" s="9">
        <v>1706249021019</v>
      </c>
      <c r="G11" s="10">
        <v>70</v>
      </c>
      <c r="H11" s="8"/>
      <c r="I11" s="10">
        <v>70</v>
      </c>
      <c r="J11" s="10">
        <v>42</v>
      </c>
      <c r="K11" s="10">
        <v>85.4</v>
      </c>
      <c r="L11" s="10">
        <v>34.16</v>
      </c>
      <c r="M11" s="10">
        <v>76.16</v>
      </c>
    </row>
    <row r="12" spans="1:13" s="12" customFormat="1" ht="25.5" customHeight="1">
      <c r="A12" s="11">
        <v>9</v>
      </c>
      <c r="B12" s="10" t="s">
        <v>31</v>
      </c>
      <c r="C12" s="11" t="s">
        <v>10</v>
      </c>
      <c r="D12" s="10" t="s">
        <v>35</v>
      </c>
      <c r="E12" s="11">
        <v>9020601</v>
      </c>
      <c r="F12" s="9">
        <v>1706249021026</v>
      </c>
      <c r="G12" s="10">
        <v>73.5</v>
      </c>
      <c r="H12" s="8"/>
      <c r="I12" s="10">
        <v>73.5</v>
      </c>
      <c r="J12" s="10">
        <v>44.1</v>
      </c>
      <c r="K12" s="10">
        <v>83.8</v>
      </c>
      <c r="L12" s="10">
        <v>33.52</v>
      </c>
      <c r="M12" s="10">
        <v>77.62</v>
      </c>
    </row>
    <row r="13" spans="1:13" s="12" customFormat="1" ht="20.25" customHeight="1">
      <c r="A13" s="13">
        <v>10</v>
      </c>
      <c r="B13" s="11" t="s">
        <v>32</v>
      </c>
      <c r="C13" s="9" t="s">
        <v>10</v>
      </c>
      <c r="D13" s="10" t="s">
        <v>36</v>
      </c>
      <c r="E13" s="11">
        <v>9020701</v>
      </c>
      <c r="F13" s="9">
        <v>1706249021121</v>
      </c>
      <c r="G13" s="10">
        <v>67.5</v>
      </c>
      <c r="H13" s="8"/>
      <c r="I13" s="10">
        <v>67.5</v>
      </c>
      <c r="J13" s="10">
        <v>40.5</v>
      </c>
      <c r="K13" s="10">
        <v>85</v>
      </c>
      <c r="L13" s="10">
        <v>34</v>
      </c>
      <c r="M13" s="10">
        <v>74.5</v>
      </c>
    </row>
    <row r="14" spans="1:13" s="12" customFormat="1" ht="22.5" customHeight="1">
      <c r="A14" s="11">
        <v>11</v>
      </c>
      <c r="B14" s="11" t="s">
        <v>37</v>
      </c>
      <c r="C14" s="9" t="s">
        <v>18</v>
      </c>
      <c r="D14" s="10" t="s">
        <v>38</v>
      </c>
      <c r="E14" s="11">
        <v>9020801</v>
      </c>
      <c r="F14" s="9">
        <v>1706249021415</v>
      </c>
      <c r="G14" s="10">
        <v>68.5</v>
      </c>
      <c r="H14" s="8"/>
      <c r="I14" s="10">
        <v>68.5</v>
      </c>
      <c r="J14" s="10">
        <v>41.1</v>
      </c>
      <c r="K14" s="10">
        <v>86.6</v>
      </c>
      <c r="L14" s="10">
        <v>34.64</v>
      </c>
      <c r="M14" s="10">
        <v>75.74</v>
      </c>
    </row>
    <row r="15" spans="1:13" s="12" customFormat="1" ht="21" customHeight="1">
      <c r="A15" s="11">
        <v>12</v>
      </c>
      <c r="B15" s="10" t="s">
        <v>39</v>
      </c>
      <c r="C15" s="9" t="s">
        <v>18</v>
      </c>
      <c r="D15" s="9" t="s">
        <v>11</v>
      </c>
      <c r="E15" s="9">
        <v>9020901</v>
      </c>
      <c r="F15" s="9">
        <v>1706249021822</v>
      </c>
      <c r="G15" s="10">
        <v>74.5</v>
      </c>
      <c r="H15" s="9"/>
      <c r="I15" s="10">
        <v>74.5</v>
      </c>
      <c r="J15" s="10">
        <v>44.7</v>
      </c>
      <c r="K15" s="10">
        <v>84.8</v>
      </c>
      <c r="L15" s="10">
        <v>33.92</v>
      </c>
      <c r="M15" s="10">
        <v>78.62</v>
      </c>
    </row>
    <row r="16" spans="1:13" s="12" customFormat="1" ht="21.75" customHeight="1">
      <c r="A16" s="13">
        <v>13</v>
      </c>
      <c r="B16" s="11" t="s">
        <v>40</v>
      </c>
      <c r="C16" s="9" t="s">
        <v>10</v>
      </c>
      <c r="D16" s="10" t="s">
        <v>46</v>
      </c>
      <c r="E16" s="8" t="s">
        <v>47</v>
      </c>
      <c r="F16" s="9" t="s">
        <v>53</v>
      </c>
      <c r="G16" s="10">
        <v>67.5</v>
      </c>
      <c r="H16" s="10"/>
      <c r="I16" s="10">
        <f aca="true" t="shared" si="3" ref="I16:I21">(G16+H16)</f>
        <v>67.5</v>
      </c>
      <c r="J16" s="10">
        <f aca="true" t="shared" si="4" ref="J16:J21">(I16*0.6)</f>
        <v>40.5</v>
      </c>
      <c r="K16" s="10">
        <v>82.36</v>
      </c>
      <c r="L16" s="10">
        <f aca="true" t="shared" si="5" ref="L16:L21">K16*0.4</f>
        <v>32.944</v>
      </c>
      <c r="M16" s="10">
        <f aca="true" t="shared" si="6" ref="M16:M21">J16+L16</f>
        <v>73.444</v>
      </c>
    </row>
    <row r="17" spans="1:13" s="12" customFormat="1" ht="24" customHeight="1">
      <c r="A17" s="11">
        <v>14</v>
      </c>
      <c r="B17" s="11" t="s">
        <v>41</v>
      </c>
      <c r="C17" s="9" t="s">
        <v>10</v>
      </c>
      <c r="D17" s="10" t="s">
        <v>46</v>
      </c>
      <c r="E17" s="8" t="s">
        <v>48</v>
      </c>
      <c r="F17" s="9" t="s">
        <v>54</v>
      </c>
      <c r="G17" s="10">
        <v>73</v>
      </c>
      <c r="H17" s="10"/>
      <c r="I17" s="10">
        <f t="shared" si="3"/>
        <v>73</v>
      </c>
      <c r="J17" s="10">
        <f t="shared" si="4"/>
        <v>43.8</v>
      </c>
      <c r="K17" s="10">
        <v>81.9</v>
      </c>
      <c r="L17" s="10">
        <f t="shared" si="5"/>
        <v>32.760000000000005</v>
      </c>
      <c r="M17" s="10">
        <f t="shared" si="6"/>
        <v>76.56</v>
      </c>
    </row>
    <row r="18" spans="1:13" s="12" customFormat="1" ht="19.5" customHeight="1">
      <c r="A18" s="11">
        <v>15</v>
      </c>
      <c r="B18" s="11" t="s">
        <v>42</v>
      </c>
      <c r="C18" s="9" t="s">
        <v>10</v>
      </c>
      <c r="D18" s="10" t="s">
        <v>46</v>
      </c>
      <c r="E18" s="8" t="s">
        <v>49</v>
      </c>
      <c r="F18" s="9" t="s">
        <v>55</v>
      </c>
      <c r="G18" s="10">
        <v>66.5</v>
      </c>
      <c r="H18" s="10"/>
      <c r="I18" s="10">
        <f t="shared" si="3"/>
        <v>66.5</v>
      </c>
      <c r="J18" s="10">
        <f t="shared" si="4"/>
        <v>39.9</v>
      </c>
      <c r="K18" s="10">
        <v>82.9</v>
      </c>
      <c r="L18" s="10">
        <f t="shared" si="5"/>
        <v>33.160000000000004</v>
      </c>
      <c r="M18" s="10">
        <f t="shared" si="6"/>
        <v>73.06</v>
      </c>
    </row>
    <row r="19" spans="1:13" s="12" customFormat="1" ht="21" customHeight="1">
      <c r="A19" s="13">
        <v>16</v>
      </c>
      <c r="B19" s="11" t="s">
        <v>43</v>
      </c>
      <c r="C19" s="9" t="s">
        <v>10</v>
      </c>
      <c r="D19" s="10" t="s">
        <v>46</v>
      </c>
      <c r="E19" s="8" t="s">
        <v>50</v>
      </c>
      <c r="F19" s="9" t="s">
        <v>56</v>
      </c>
      <c r="G19" s="10">
        <v>67.5</v>
      </c>
      <c r="H19" s="10"/>
      <c r="I19" s="10">
        <f t="shared" si="3"/>
        <v>67.5</v>
      </c>
      <c r="J19" s="10">
        <f t="shared" si="4"/>
        <v>40.5</v>
      </c>
      <c r="K19" s="10">
        <v>85.2</v>
      </c>
      <c r="L19" s="10">
        <f t="shared" si="5"/>
        <v>34.080000000000005</v>
      </c>
      <c r="M19" s="10">
        <f t="shared" si="6"/>
        <v>74.58000000000001</v>
      </c>
    </row>
    <row r="20" spans="1:13" s="12" customFormat="1" ht="24.75" customHeight="1">
      <c r="A20" s="11">
        <v>17</v>
      </c>
      <c r="B20" s="11" t="s">
        <v>44</v>
      </c>
      <c r="C20" s="9" t="s">
        <v>10</v>
      </c>
      <c r="D20" s="10" t="s">
        <v>46</v>
      </c>
      <c r="E20" s="8" t="s">
        <v>51</v>
      </c>
      <c r="F20" s="9" t="s">
        <v>57</v>
      </c>
      <c r="G20" s="10">
        <v>72.5</v>
      </c>
      <c r="H20" s="10"/>
      <c r="I20" s="10">
        <f t="shared" si="3"/>
        <v>72.5</v>
      </c>
      <c r="J20" s="10">
        <f t="shared" si="4"/>
        <v>43.5</v>
      </c>
      <c r="K20" s="10">
        <v>80.7</v>
      </c>
      <c r="L20" s="10">
        <f t="shared" si="5"/>
        <v>32.28</v>
      </c>
      <c r="M20" s="10">
        <f t="shared" si="6"/>
        <v>75.78</v>
      </c>
    </row>
    <row r="21" spans="1:13" s="12" customFormat="1" ht="24" customHeight="1">
      <c r="A21" s="11">
        <v>18</v>
      </c>
      <c r="B21" s="11" t="s">
        <v>45</v>
      </c>
      <c r="C21" s="9" t="s">
        <v>10</v>
      </c>
      <c r="D21" s="10" t="s">
        <v>46</v>
      </c>
      <c r="E21" s="8" t="s">
        <v>52</v>
      </c>
      <c r="F21" s="9" t="s">
        <v>58</v>
      </c>
      <c r="G21" s="10">
        <v>70</v>
      </c>
      <c r="H21" s="10"/>
      <c r="I21" s="10">
        <f t="shared" si="3"/>
        <v>70</v>
      </c>
      <c r="J21" s="10">
        <f t="shared" si="4"/>
        <v>42</v>
      </c>
      <c r="K21" s="10">
        <v>83.3</v>
      </c>
      <c r="L21" s="10">
        <f t="shared" si="5"/>
        <v>33.32</v>
      </c>
      <c r="M21" s="10">
        <f t="shared" si="6"/>
        <v>75.32</v>
      </c>
    </row>
    <row r="22" spans="1:13" s="12" customFormat="1" ht="23.25" customHeight="1">
      <c r="A22" s="13">
        <v>19</v>
      </c>
      <c r="B22" s="9" t="s">
        <v>59</v>
      </c>
      <c r="C22" s="10" t="s">
        <v>18</v>
      </c>
      <c r="D22" s="10" t="s">
        <v>11</v>
      </c>
      <c r="E22" s="11">
        <v>9021601</v>
      </c>
      <c r="F22" s="9">
        <v>1706249023001</v>
      </c>
      <c r="G22" s="10">
        <v>66</v>
      </c>
      <c r="H22" s="8"/>
      <c r="I22" s="10">
        <v>66</v>
      </c>
      <c r="J22" s="10">
        <v>39.6</v>
      </c>
      <c r="K22" s="10">
        <v>83.2</v>
      </c>
      <c r="L22" s="10">
        <v>33.28</v>
      </c>
      <c r="M22" s="10">
        <v>72.88</v>
      </c>
    </row>
    <row r="23" spans="1:13" s="12" customFormat="1" ht="19.5" customHeight="1">
      <c r="A23" s="11">
        <v>20</v>
      </c>
      <c r="B23" s="9" t="s">
        <v>60</v>
      </c>
      <c r="C23" s="10" t="s">
        <v>10</v>
      </c>
      <c r="D23" s="10" t="s">
        <v>11</v>
      </c>
      <c r="E23" s="11">
        <v>9021602</v>
      </c>
      <c r="F23" s="9">
        <v>1706249023019</v>
      </c>
      <c r="G23" s="10">
        <v>71.5</v>
      </c>
      <c r="H23" s="8"/>
      <c r="I23" s="10">
        <v>71.5</v>
      </c>
      <c r="J23" s="10">
        <v>42.9</v>
      </c>
      <c r="K23" s="10">
        <v>83.6</v>
      </c>
      <c r="L23" s="10">
        <v>33.44</v>
      </c>
      <c r="M23" s="10">
        <v>76.34</v>
      </c>
    </row>
    <row r="24" spans="1:13" s="12" customFormat="1" ht="20.25" customHeight="1">
      <c r="A24" s="11">
        <v>21</v>
      </c>
      <c r="B24" s="9" t="s">
        <v>61</v>
      </c>
      <c r="C24" s="10" t="s">
        <v>10</v>
      </c>
      <c r="D24" s="10" t="s">
        <v>11</v>
      </c>
      <c r="E24" s="11">
        <v>9021603</v>
      </c>
      <c r="F24" s="9">
        <v>1706249023216</v>
      </c>
      <c r="G24" s="10">
        <v>66</v>
      </c>
      <c r="H24" s="8"/>
      <c r="I24" s="10">
        <v>66</v>
      </c>
      <c r="J24" s="10">
        <v>39.6</v>
      </c>
      <c r="K24" s="10">
        <v>86.9</v>
      </c>
      <c r="L24" s="10">
        <v>34.76</v>
      </c>
      <c r="M24" s="10">
        <v>74.36</v>
      </c>
    </row>
    <row r="25" spans="1:13" s="12" customFormat="1" ht="25.5" customHeight="1">
      <c r="A25" s="13">
        <v>22</v>
      </c>
      <c r="B25" s="9" t="s">
        <v>62</v>
      </c>
      <c r="C25" s="10" t="s">
        <v>18</v>
      </c>
      <c r="D25" s="10" t="s">
        <v>11</v>
      </c>
      <c r="E25" s="11">
        <v>9021701</v>
      </c>
      <c r="F25" s="9">
        <v>1706249023417</v>
      </c>
      <c r="G25" s="10">
        <v>69.5</v>
      </c>
      <c r="H25" s="8"/>
      <c r="I25" s="10">
        <v>69.5</v>
      </c>
      <c r="J25" s="10">
        <v>41.7</v>
      </c>
      <c r="K25" s="10">
        <v>84</v>
      </c>
      <c r="L25" s="10">
        <v>33.6</v>
      </c>
      <c r="M25" s="10">
        <v>75.3</v>
      </c>
    </row>
    <row r="26" spans="1:13" s="12" customFormat="1" ht="21" customHeight="1">
      <c r="A26" s="11">
        <v>23</v>
      </c>
      <c r="B26" s="10" t="s">
        <v>63</v>
      </c>
      <c r="C26" s="11" t="s">
        <v>10</v>
      </c>
      <c r="D26" s="9" t="s">
        <v>66</v>
      </c>
      <c r="E26" s="11">
        <v>9021801</v>
      </c>
      <c r="F26" s="8" t="s">
        <v>68</v>
      </c>
      <c r="G26" s="10">
        <v>70</v>
      </c>
      <c r="H26" s="9"/>
      <c r="I26" s="10">
        <v>70</v>
      </c>
      <c r="J26" s="10">
        <v>42</v>
      </c>
      <c r="K26" s="10">
        <v>84.1</v>
      </c>
      <c r="L26" s="10">
        <f>K26*0.4</f>
        <v>33.64</v>
      </c>
      <c r="M26" s="10">
        <f>J26+L26</f>
        <v>75.64</v>
      </c>
    </row>
    <row r="27" spans="1:13" s="12" customFormat="1" ht="23.25" customHeight="1">
      <c r="A27" s="11">
        <v>24</v>
      </c>
      <c r="B27" s="10" t="s">
        <v>64</v>
      </c>
      <c r="C27" s="11" t="s">
        <v>18</v>
      </c>
      <c r="D27" s="9" t="s">
        <v>66</v>
      </c>
      <c r="E27" s="11">
        <v>9021801</v>
      </c>
      <c r="F27" s="11" t="s">
        <v>69</v>
      </c>
      <c r="G27" s="10">
        <v>66</v>
      </c>
      <c r="H27" s="9"/>
      <c r="I27" s="10">
        <v>66</v>
      </c>
      <c r="J27" s="10">
        <v>39.6</v>
      </c>
      <c r="K27" s="10">
        <v>85.8</v>
      </c>
      <c r="L27" s="10">
        <f>K27*0.4</f>
        <v>34.32</v>
      </c>
      <c r="M27" s="10">
        <f>J27+L27</f>
        <v>73.92</v>
      </c>
    </row>
    <row r="28" spans="1:13" s="12" customFormat="1" ht="26.25" customHeight="1">
      <c r="A28" s="13">
        <v>25</v>
      </c>
      <c r="B28" s="9" t="s">
        <v>65</v>
      </c>
      <c r="C28" s="11" t="s">
        <v>18</v>
      </c>
      <c r="D28" s="8" t="s">
        <v>67</v>
      </c>
      <c r="E28" s="11">
        <v>9021901</v>
      </c>
      <c r="F28" s="9" t="s">
        <v>70</v>
      </c>
      <c r="G28" s="10">
        <v>74.5</v>
      </c>
      <c r="H28" s="9"/>
      <c r="I28" s="10">
        <v>74.5</v>
      </c>
      <c r="J28" s="10">
        <v>44.7</v>
      </c>
      <c r="K28" s="10">
        <v>81.1</v>
      </c>
      <c r="L28" s="10">
        <f>K28*0.4</f>
        <v>32.44</v>
      </c>
      <c r="M28" s="10">
        <f>J28+L28</f>
        <v>77.14</v>
      </c>
    </row>
    <row r="29" spans="1:13" s="12" customFormat="1" ht="20.25" customHeight="1">
      <c r="A29" s="11">
        <v>26</v>
      </c>
      <c r="B29" s="11" t="s">
        <v>71</v>
      </c>
      <c r="C29" s="8" t="s">
        <v>10</v>
      </c>
      <c r="D29" s="8" t="s">
        <v>73</v>
      </c>
      <c r="E29" s="9">
        <v>9022001</v>
      </c>
      <c r="F29" s="9">
        <v>1706249015227</v>
      </c>
      <c r="G29" s="10">
        <v>72</v>
      </c>
      <c r="H29" s="9"/>
      <c r="I29" s="10">
        <v>72</v>
      </c>
      <c r="J29" s="10">
        <v>43.2</v>
      </c>
      <c r="K29" s="10">
        <v>87.6</v>
      </c>
      <c r="L29" s="10">
        <v>35.04</v>
      </c>
      <c r="M29" s="10">
        <v>78.24</v>
      </c>
    </row>
    <row r="30" spans="1:13" s="12" customFormat="1" ht="21" customHeight="1">
      <c r="A30" s="11">
        <v>27</v>
      </c>
      <c r="B30" s="11" t="s">
        <v>72</v>
      </c>
      <c r="C30" s="8" t="s">
        <v>18</v>
      </c>
      <c r="D30" s="8" t="s">
        <v>73</v>
      </c>
      <c r="E30" s="11">
        <v>9022101</v>
      </c>
      <c r="F30" s="9">
        <v>1706249023921</v>
      </c>
      <c r="G30" s="10">
        <v>71.5</v>
      </c>
      <c r="H30" s="9"/>
      <c r="I30" s="10">
        <v>71.5</v>
      </c>
      <c r="J30" s="10">
        <v>42.9</v>
      </c>
      <c r="K30" s="10">
        <v>82.2</v>
      </c>
      <c r="L30" s="10">
        <v>32.88</v>
      </c>
      <c r="M30" s="10">
        <v>75.78</v>
      </c>
    </row>
  </sheetData>
  <sheetProtection password="C613" sheet="1" formatCells="0" formatColumns="0" formatRows="0" insertColumns="0" insertRows="0" insertHyperlinks="0" deleteColumns="0" deleteRows="0" sort="0" autoFilter="0" pivotTables="0"/>
  <mergeCells count="1">
    <mergeCell ref="A1:M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gonggang</cp:lastModifiedBy>
  <cp:lastPrinted>2017-08-30T08:22:04Z</cp:lastPrinted>
  <dcterms:created xsi:type="dcterms:W3CDTF">2017-08-19T05:06:41Z</dcterms:created>
  <dcterms:modified xsi:type="dcterms:W3CDTF">2017-09-06T09:14:57Z</dcterms:modified>
  <cp:category/>
  <cp:version/>
  <cp:contentType/>
  <cp:contentStatus/>
</cp:coreProperties>
</file>