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检察院" sheetId="1" r:id="rId1"/>
  </sheets>
  <definedNames>
    <definedName name="_xlnm.Print_Area" localSheetId="0">'检察院'!$A$1:$M$70</definedName>
    <definedName name="_xlnm.Print_Titles" localSheetId="0">'检察院'!$3:$4</definedName>
  </definedNames>
  <calcPr fullCalcOnLoad="1"/>
</workbook>
</file>

<file path=xl/sharedStrings.xml><?xml version="1.0" encoding="utf-8"?>
<sst xmlns="http://schemas.openxmlformats.org/spreadsheetml/2006/main" count="216" uniqueCount="173">
  <si>
    <t>准考证号</t>
  </si>
  <si>
    <t>总考分</t>
  </si>
  <si>
    <t>职位排名</t>
  </si>
  <si>
    <t>行测成绩</t>
  </si>
  <si>
    <t>申论成绩</t>
  </si>
  <si>
    <t>考  生      姓  名</t>
  </si>
  <si>
    <t>笔试成绩</t>
  </si>
  <si>
    <t>笔试折合成绩</t>
  </si>
  <si>
    <t>面试成绩</t>
  </si>
  <si>
    <t>面试折合成绩</t>
  </si>
  <si>
    <t>单位名称</t>
  </si>
  <si>
    <t>职位名称</t>
  </si>
  <si>
    <t>备注</t>
  </si>
  <si>
    <t>招考单位（盖章）：自贡市人民检察院                                                                    2017年12月17日</t>
  </si>
  <si>
    <t>徐必文</t>
  </si>
  <si>
    <t>陈耀森</t>
  </si>
  <si>
    <t>张敏</t>
  </si>
  <si>
    <t>罗凯丽</t>
  </si>
  <si>
    <t>赵翠霞</t>
  </si>
  <si>
    <t>赵雷</t>
  </si>
  <si>
    <t>徐媛</t>
  </si>
  <si>
    <t>程东</t>
  </si>
  <si>
    <t>王立法</t>
  </si>
  <si>
    <t>何琪莹</t>
  </si>
  <si>
    <t>刘天</t>
  </si>
  <si>
    <t>龚子昕</t>
  </si>
  <si>
    <t>黄永智</t>
  </si>
  <si>
    <t>黄蓓</t>
  </si>
  <si>
    <t>何维</t>
  </si>
  <si>
    <t>朱旭</t>
  </si>
  <si>
    <t>王思纯</t>
  </si>
  <si>
    <t>唐宁蔚</t>
  </si>
  <si>
    <t>杨昊</t>
  </si>
  <si>
    <t>刘璐</t>
  </si>
  <si>
    <t>曹瑞青</t>
  </si>
  <si>
    <t>陈泽露</t>
  </si>
  <si>
    <t>汪玥伶</t>
  </si>
  <si>
    <t>许秀莲</t>
  </si>
  <si>
    <t>龚玉玲</t>
  </si>
  <si>
    <t>潘希</t>
  </si>
  <si>
    <t>陶大艳</t>
  </si>
  <si>
    <t>陈娟</t>
  </si>
  <si>
    <t>兰滨鹭</t>
  </si>
  <si>
    <t>冯治华</t>
  </si>
  <si>
    <t>匡圆</t>
  </si>
  <si>
    <t>刘建平</t>
  </si>
  <si>
    <t>张文科</t>
  </si>
  <si>
    <t>杨宁松</t>
  </si>
  <si>
    <t>李金钢</t>
  </si>
  <si>
    <t>罗琬议</t>
  </si>
  <si>
    <t>缪思宇</t>
  </si>
  <si>
    <t>赖馨</t>
  </si>
  <si>
    <t>叶晨曦</t>
  </si>
  <si>
    <t>杨丽萍</t>
  </si>
  <si>
    <t>曾雨潇</t>
  </si>
  <si>
    <t>刘隆洲</t>
  </si>
  <si>
    <t>刘宇</t>
  </si>
  <si>
    <t>曾彪</t>
  </si>
  <si>
    <t>孙嘉利</t>
  </si>
  <si>
    <t>巫从超</t>
  </si>
  <si>
    <t>刘佳燊</t>
  </si>
  <si>
    <t>沈悦</t>
  </si>
  <si>
    <t>何雨恬</t>
  </si>
  <si>
    <t>靳晗</t>
  </si>
  <si>
    <t>钱昭艳</t>
  </si>
  <si>
    <t>刘玉</t>
  </si>
  <si>
    <t>李丰</t>
  </si>
  <si>
    <t>张翔珂</t>
  </si>
  <si>
    <t>周永亮</t>
  </si>
  <si>
    <t>张瑞</t>
  </si>
  <si>
    <t>林铋杭</t>
  </si>
  <si>
    <t>汪玉廷</t>
  </si>
  <si>
    <t>李紫铭</t>
  </si>
  <si>
    <t>刘憶</t>
  </si>
  <si>
    <t>曾艳</t>
  </si>
  <si>
    <t>袁冬雪</t>
  </si>
  <si>
    <t>杨代迪</t>
  </si>
  <si>
    <t>代庆</t>
  </si>
  <si>
    <t>包晓雪</t>
  </si>
  <si>
    <t>陈朝阳</t>
  </si>
  <si>
    <t>自贡市  检察院</t>
  </si>
  <si>
    <t>侦查员
（34020066）</t>
  </si>
  <si>
    <t>检察辅助人员（34020067）</t>
  </si>
  <si>
    <t>大安区   检察院</t>
  </si>
  <si>
    <t xml:space="preserve">检察辅助人员
（34020073）
</t>
  </si>
  <si>
    <t xml:space="preserve">行政人员（宣传）
（34020074）
</t>
  </si>
  <si>
    <t>自流井区检察院</t>
  </si>
  <si>
    <t xml:space="preserve">检察辅助人员（34020068）
</t>
  </si>
  <si>
    <t xml:space="preserve">侦查员
（34020069）
</t>
  </si>
  <si>
    <t>行政人员（宣传）
（34020070）</t>
  </si>
  <si>
    <t xml:space="preserve">计算机管理
（34020071）
</t>
  </si>
  <si>
    <t>沿滩区  检察院</t>
  </si>
  <si>
    <t xml:space="preserve">侦查员
（34020075）
</t>
  </si>
  <si>
    <t xml:space="preserve">司法会计
（34020076）
</t>
  </si>
  <si>
    <t xml:space="preserve">行政人员（宣传）
（34020077）
</t>
  </si>
  <si>
    <t>贡井区   检察院</t>
  </si>
  <si>
    <t xml:space="preserve">侦查员
（34020072）
</t>
  </si>
  <si>
    <t>荣县      检察院</t>
  </si>
  <si>
    <t xml:space="preserve">侦查员
（34020078）
</t>
  </si>
  <si>
    <t xml:space="preserve">检察辅助人员
（34020079）
</t>
  </si>
  <si>
    <t>富顺县   检察院</t>
  </si>
  <si>
    <t xml:space="preserve">行政人员（宣传）
（34020080）
</t>
  </si>
  <si>
    <t>富顺县   检察院</t>
  </si>
  <si>
    <t>7792302091621</t>
  </si>
  <si>
    <t>7792302091619</t>
  </si>
  <si>
    <t>7792302091628</t>
  </si>
  <si>
    <t>7792302091629</t>
  </si>
  <si>
    <t>7792302091623</t>
  </si>
  <si>
    <t>7792302092708</t>
  </si>
  <si>
    <t>7792302092208</t>
  </si>
  <si>
    <t>7792302092409</t>
  </si>
  <si>
    <t>7792302092028</t>
  </si>
  <si>
    <t>7792302092515</t>
  </si>
  <si>
    <t>7792302092304</t>
  </si>
  <si>
    <t>7792302092906</t>
  </si>
  <si>
    <t>7792302092524</t>
  </si>
  <si>
    <t>7792302092802</t>
  </si>
  <si>
    <t>7792302092509</t>
  </si>
  <si>
    <t>7792302091904</t>
  </si>
  <si>
    <t>7792302092126</t>
  </si>
  <si>
    <t>7792302092329</t>
  </si>
  <si>
    <t>7792302092328</t>
  </si>
  <si>
    <t>7792302092404</t>
  </si>
  <si>
    <t>7792302092924</t>
  </si>
  <si>
    <t>7792302092925</t>
  </si>
  <si>
    <t>7792302092929</t>
  </si>
  <si>
    <t>7792302093012</t>
  </si>
  <si>
    <t>7792302092911</t>
  </si>
  <si>
    <t>7792302093004</t>
  </si>
  <si>
    <t>7792302091704</t>
  </si>
  <si>
    <t>7792302091705</t>
  </si>
  <si>
    <t>7792302091702</t>
  </si>
  <si>
    <t>7792302091720</t>
  </si>
  <si>
    <t>7792302091712</t>
  </si>
  <si>
    <t>7792302091721</t>
  </si>
  <si>
    <t>7792302091714</t>
  </si>
  <si>
    <t>7792302091716</t>
  </si>
  <si>
    <t>7792302091707</t>
  </si>
  <si>
    <t>7792302091802</t>
  </si>
  <si>
    <t>7792302091810</t>
  </si>
  <si>
    <t>7792302091726</t>
  </si>
  <si>
    <t>7792302091825</t>
  </si>
  <si>
    <t>7792302091818</t>
  </si>
  <si>
    <t>7792302091816</t>
  </si>
  <si>
    <t>7792302093020</t>
  </si>
  <si>
    <t>7792302093016</t>
  </si>
  <si>
    <t>7792302093015</t>
  </si>
  <si>
    <t>7792302093018</t>
  </si>
  <si>
    <t>7792302093017</t>
  </si>
  <si>
    <t>7792302093124</t>
  </si>
  <si>
    <t>7792302093108</t>
  </si>
  <si>
    <t>7792302093116</t>
  </si>
  <si>
    <t>7792302093128</t>
  </si>
  <si>
    <t>7792302093203</t>
  </si>
  <si>
    <t>7792302093205</t>
  </si>
  <si>
    <t>7792302091829</t>
  </si>
  <si>
    <t>7792302091828</t>
  </si>
  <si>
    <t>7792302093214</t>
  </si>
  <si>
    <t>7792302093213</t>
  </si>
  <si>
    <t>7792302093208</t>
  </si>
  <si>
    <t>7792302093315</t>
  </si>
  <si>
    <t>7792302093316</t>
  </si>
  <si>
    <t>7792302093327</t>
  </si>
  <si>
    <t>7792302093403</t>
  </si>
  <si>
    <t>7792302093330</t>
  </si>
  <si>
    <t>7792302093409</t>
  </si>
  <si>
    <t>7792302093402</t>
  </si>
  <si>
    <t>7792302093424</t>
  </si>
  <si>
    <t>7792302093412</t>
  </si>
  <si>
    <t>折合后加分</t>
  </si>
  <si>
    <t>2017年全省法院检察院系统公招公务员考试总考分汇总及排名表</t>
  </si>
  <si>
    <t>_</t>
  </si>
  <si>
    <t>进入体检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</si>
</sst>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  <numFmt numFmtId="185" formatCode="0.00_ "/>
    <numFmt numFmtId="186" formatCode="0_);[Red]\(0\)"/>
    <numFmt numFmtId="187" formatCode="0;[Red]0"/>
    <numFmt numFmtId="188" formatCode="0_ "/>
    <numFmt numFmtId="189" formatCode="0.00_);[Red]\(0.00\)"/>
    <numFmt numFmtId="190" formatCode="0.000_ "/>
    <numFmt numFmtId="191" formatCode="#,##0.000_);[Red]\(#,##0.000\)"/>
  </numFmts>
  <fonts count="48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6"/>
      <name val="仿宋_GB2312"/>
      <family val="3"/>
    </font>
    <font>
      <sz val="14"/>
      <name val="仿宋"/>
      <family val="3"/>
    </font>
    <font>
      <sz val="16"/>
      <name val="仿宋"/>
      <family val="3"/>
    </font>
    <font>
      <sz val="24"/>
      <name val="黑体"/>
      <family val="3"/>
    </font>
    <font>
      <b/>
      <sz val="14"/>
      <name val="仿宋_GB2312"/>
      <family val="3"/>
    </font>
    <font>
      <b/>
      <sz val="14"/>
      <name val="宋体"/>
      <family val="0"/>
    </font>
    <font>
      <b/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189" fontId="0" fillId="0" borderId="0" xfId="0" applyNumberFormat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1" fontId="12" fillId="0" borderId="10" xfId="0" applyNumberFormat="1" applyFont="1" applyFill="1" applyBorder="1" applyAlignment="1">
      <alignment horizontal="center" vertical="center"/>
    </xf>
    <xf numFmtId="191" fontId="12" fillId="0" borderId="10" xfId="0" applyNumberFormat="1" applyFont="1" applyFill="1" applyBorder="1" applyAlignment="1">
      <alignment horizontal="center" vertical="center" wrapText="1"/>
    </xf>
    <xf numFmtId="191" fontId="12" fillId="0" borderId="10" xfId="0" applyNumberFormat="1" applyFont="1" applyBorder="1" applyAlignment="1">
      <alignment horizontal="center" vertical="center" wrapText="1"/>
    </xf>
    <xf numFmtId="191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zoomScale="75" zoomScaleNormal="75" zoomScaleSheetLayoutView="75" zoomScalePageLayoutView="0" workbookViewId="0" topLeftCell="A1">
      <selection activeCell="G12" sqref="G12"/>
    </sheetView>
  </sheetViews>
  <sheetFormatPr defaultColWidth="9.00390625" defaultRowHeight="14.25"/>
  <cols>
    <col min="1" max="1" width="12.625" style="1" customWidth="1"/>
    <col min="2" max="2" width="16.75390625" style="1" customWidth="1"/>
    <col min="3" max="3" width="9.75390625" style="1" customWidth="1"/>
    <col min="4" max="4" width="22.875" style="1" customWidth="1"/>
    <col min="5" max="5" width="13.00390625" style="1" customWidth="1"/>
    <col min="6" max="6" width="13.50390625" style="1" customWidth="1"/>
    <col min="7" max="7" width="12.00390625" style="2" customWidth="1"/>
    <col min="8" max="8" width="11.75390625" style="3" customWidth="1"/>
    <col min="9" max="9" width="13.75390625" style="6" customWidth="1"/>
    <col min="10" max="10" width="11.75390625" style="6" customWidth="1"/>
    <col min="11" max="11" width="16.50390625" style="6" customWidth="1"/>
    <col min="12" max="12" width="16.00390625" style="1" customWidth="1"/>
    <col min="13" max="13" width="22.125" style="1" customWidth="1"/>
    <col min="14" max="16384" width="9.00390625" style="1" customWidth="1"/>
  </cols>
  <sheetData>
    <row r="1" spans="1:13" ht="54" customHeight="1">
      <c r="A1" s="21" t="s">
        <v>170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.7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42.75" customHeight="1">
      <c r="A3" s="22" t="s">
        <v>10</v>
      </c>
      <c r="B3" s="22" t="s">
        <v>11</v>
      </c>
      <c r="C3" s="22" t="s">
        <v>5</v>
      </c>
      <c r="D3" s="23" t="s">
        <v>0</v>
      </c>
      <c r="E3" s="22" t="s">
        <v>6</v>
      </c>
      <c r="F3" s="22"/>
      <c r="G3" s="26" t="s">
        <v>169</v>
      </c>
      <c r="H3" s="27" t="s">
        <v>7</v>
      </c>
      <c r="I3" s="24" t="s">
        <v>8</v>
      </c>
      <c r="J3" s="24" t="s">
        <v>9</v>
      </c>
      <c r="K3" s="24" t="s">
        <v>1</v>
      </c>
      <c r="L3" s="22" t="s">
        <v>2</v>
      </c>
      <c r="M3" s="22" t="s">
        <v>12</v>
      </c>
    </row>
    <row r="4" spans="1:13" ht="51" customHeight="1">
      <c r="A4" s="22"/>
      <c r="B4" s="22"/>
      <c r="C4" s="22"/>
      <c r="D4" s="23"/>
      <c r="E4" s="4" t="s">
        <v>3</v>
      </c>
      <c r="F4" s="4" t="s">
        <v>4</v>
      </c>
      <c r="G4" s="26"/>
      <c r="H4" s="27"/>
      <c r="I4" s="24"/>
      <c r="J4" s="24"/>
      <c r="K4" s="24"/>
      <c r="L4" s="22"/>
      <c r="M4" s="22"/>
    </row>
    <row r="5" spans="1:13" s="5" customFormat="1" ht="31.5" customHeight="1">
      <c r="A5" s="20" t="s">
        <v>80</v>
      </c>
      <c r="B5" s="19" t="s">
        <v>81</v>
      </c>
      <c r="C5" s="8" t="s">
        <v>14</v>
      </c>
      <c r="D5" s="10" t="s">
        <v>103</v>
      </c>
      <c r="E5" s="14">
        <v>71</v>
      </c>
      <c r="F5" s="14">
        <v>61</v>
      </c>
      <c r="G5" s="15">
        <v>0</v>
      </c>
      <c r="H5" s="16">
        <f aca="true" t="shared" si="0" ref="H5:H47">E5*35%+F5*35%+G5</f>
        <v>46.199999999999996</v>
      </c>
      <c r="I5" s="16">
        <v>80.7</v>
      </c>
      <c r="J5" s="16">
        <f>I5*30%</f>
        <v>24.21</v>
      </c>
      <c r="K5" s="16">
        <f>H5+J5</f>
        <v>70.41</v>
      </c>
      <c r="L5" s="12">
        <v>1</v>
      </c>
      <c r="M5" s="7" t="s">
        <v>172</v>
      </c>
    </row>
    <row r="6" spans="1:13" s="5" customFormat="1" ht="31.5" customHeight="1">
      <c r="A6" s="20"/>
      <c r="B6" s="19"/>
      <c r="C6" s="8" t="s">
        <v>15</v>
      </c>
      <c r="D6" s="10" t="s">
        <v>104</v>
      </c>
      <c r="E6" s="14">
        <v>65</v>
      </c>
      <c r="F6" s="14">
        <v>60.5</v>
      </c>
      <c r="G6" s="15">
        <v>0</v>
      </c>
      <c r="H6" s="16">
        <f t="shared" si="0"/>
        <v>43.925</v>
      </c>
      <c r="I6" s="16">
        <v>77.7</v>
      </c>
      <c r="J6" s="16">
        <f aca="true" t="shared" si="1" ref="J6:J69">I6*30%</f>
        <v>23.31</v>
      </c>
      <c r="K6" s="16">
        <f aca="true" t="shared" si="2" ref="K6:K69">H6+J6</f>
        <v>67.235</v>
      </c>
      <c r="L6" s="12">
        <v>2</v>
      </c>
      <c r="M6" s="7"/>
    </row>
    <row r="7" spans="1:13" s="5" customFormat="1" ht="31.5" customHeight="1">
      <c r="A7" s="20"/>
      <c r="B7" s="19" t="s">
        <v>82</v>
      </c>
      <c r="C7" s="8" t="s">
        <v>16</v>
      </c>
      <c r="D7" s="10" t="s">
        <v>105</v>
      </c>
      <c r="E7" s="14">
        <v>73</v>
      </c>
      <c r="F7" s="14">
        <v>61</v>
      </c>
      <c r="G7" s="15">
        <v>0</v>
      </c>
      <c r="H7" s="16">
        <f t="shared" si="0"/>
        <v>46.89999999999999</v>
      </c>
      <c r="I7" s="16">
        <v>75.04</v>
      </c>
      <c r="J7" s="16">
        <f t="shared" si="1"/>
        <v>22.512</v>
      </c>
      <c r="K7" s="16">
        <f t="shared" si="2"/>
        <v>69.41199999999999</v>
      </c>
      <c r="L7" s="12">
        <v>2</v>
      </c>
      <c r="M7" s="7"/>
    </row>
    <row r="8" spans="1:13" s="5" customFormat="1" ht="31.5" customHeight="1">
      <c r="A8" s="20"/>
      <c r="B8" s="19"/>
      <c r="C8" s="8" t="s">
        <v>17</v>
      </c>
      <c r="D8" s="10" t="s">
        <v>106</v>
      </c>
      <c r="E8" s="14">
        <v>68</v>
      </c>
      <c r="F8" s="14">
        <v>65</v>
      </c>
      <c r="G8" s="15">
        <v>0</v>
      </c>
      <c r="H8" s="16">
        <f t="shared" si="0"/>
        <v>46.55</v>
      </c>
      <c r="I8" s="16">
        <v>78.72</v>
      </c>
      <c r="J8" s="16">
        <f t="shared" si="1"/>
        <v>23.616</v>
      </c>
      <c r="K8" s="16">
        <f t="shared" si="2"/>
        <v>70.166</v>
      </c>
      <c r="L8" s="12">
        <v>1</v>
      </c>
      <c r="M8" s="7" t="s">
        <v>172</v>
      </c>
    </row>
    <row r="9" spans="1:13" s="5" customFormat="1" ht="31.5" customHeight="1">
      <c r="A9" s="20"/>
      <c r="B9" s="19"/>
      <c r="C9" s="8" t="s">
        <v>18</v>
      </c>
      <c r="D9" s="10" t="s">
        <v>107</v>
      </c>
      <c r="E9" s="14">
        <v>65</v>
      </c>
      <c r="F9" s="14">
        <v>63.5</v>
      </c>
      <c r="G9" s="15">
        <v>0</v>
      </c>
      <c r="H9" s="16">
        <f t="shared" si="0"/>
        <v>44.974999999999994</v>
      </c>
      <c r="I9" s="16">
        <v>80.06</v>
      </c>
      <c r="J9" s="16">
        <f t="shared" si="1"/>
        <v>24.018</v>
      </c>
      <c r="K9" s="16">
        <f t="shared" si="2"/>
        <v>68.993</v>
      </c>
      <c r="L9" s="12">
        <v>3</v>
      </c>
      <c r="M9" s="7"/>
    </row>
    <row r="10" spans="1:13" s="5" customFormat="1" ht="31.5" customHeight="1">
      <c r="A10" s="20" t="s">
        <v>86</v>
      </c>
      <c r="B10" s="19" t="s">
        <v>87</v>
      </c>
      <c r="C10" s="8" t="s">
        <v>40</v>
      </c>
      <c r="D10" s="10" t="s">
        <v>129</v>
      </c>
      <c r="E10" s="14">
        <v>75</v>
      </c>
      <c r="F10" s="14">
        <v>60</v>
      </c>
      <c r="G10" s="15">
        <v>0</v>
      </c>
      <c r="H10" s="16">
        <f aca="true" t="shared" si="3" ref="H10:H26">E10*35%+F10*35%+G10</f>
        <v>47.25</v>
      </c>
      <c r="I10" s="16">
        <v>77.2</v>
      </c>
      <c r="J10" s="16">
        <f aca="true" t="shared" si="4" ref="J10:J17">I10*30%</f>
        <v>23.16</v>
      </c>
      <c r="K10" s="16">
        <f aca="true" t="shared" si="5" ref="K10:K17">H10+J10</f>
        <v>70.41</v>
      </c>
      <c r="L10" s="12">
        <v>1</v>
      </c>
      <c r="M10" s="7" t="s">
        <v>172</v>
      </c>
    </row>
    <row r="11" spans="1:13" s="5" customFormat="1" ht="31.5" customHeight="1">
      <c r="A11" s="20"/>
      <c r="B11" s="19"/>
      <c r="C11" s="8" t="s">
        <v>41</v>
      </c>
      <c r="D11" s="10" t="s">
        <v>130</v>
      </c>
      <c r="E11" s="14">
        <v>66</v>
      </c>
      <c r="F11" s="14">
        <v>57</v>
      </c>
      <c r="G11" s="15">
        <v>0</v>
      </c>
      <c r="H11" s="16">
        <f t="shared" si="3"/>
        <v>43.05</v>
      </c>
      <c r="I11" s="16">
        <v>77.2</v>
      </c>
      <c r="J11" s="16">
        <f t="shared" si="4"/>
        <v>23.16</v>
      </c>
      <c r="K11" s="16">
        <f t="shared" si="5"/>
        <v>66.21</v>
      </c>
      <c r="L11" s="12">
        <v>2</v>
      </c>
      <c r="M11" s="7"/>
    </row>
    <row r="12" spans="1:13" s="5" customFormat="1" ht="31.5" customHeight="1">
      <c r="A12" s="20"/>
      <c r="B12" s="19"/>
      <c r="C12" s="8" t="s">
        <v>42</v>
      </c>
      <c r="D12" s="10" t="s">
        <v>131</v>
      </c>
      <c r="E12" s="14">
        <v>69</v>
      </c>
      <c r="F12" s="14">
        <v>52.5</v>
      </c>
      <c r="G12" s="15">
        <v>0</v>
      </c>
      <c r="H12" s="16">
        <f t="shared" si="3"/>
        <v>42.525</v>
      </c>
      <c r="I12" s="16">
        <v>76.2</v>
      </c>
      <c r="J12" s="16">
        <f t="shared" si="4"/>
        <v>22.86</v>
      </c>
      <c r="K12" s="16">
        <f t="shared" si="5"/>
        <v>65.38499999999999</v>
      </c>
      <c r="L12" s="12">
        <v>3</v>
      </c>
      <c r="M12" s="7"/>
    </row>
    <row r="13" spans="1:13" s="5" customFormat="1" ht="31.5" customHeight="1">
      <c r="A13" s="20"/>
      <c r="B13" s="19" t="s">
        <v>88</v>
      </c>
      <c r="C13" s="8" t="s">
        <v>43</v>
      </c>
      <c r="D13" s="10" t="s">
        <v>132</v>
      </c>
      <c r="E13" s="14">
        <v>77</v>
      </c>
      <c r="F13" s="14">
        <v>65.5</v>
      </c>
      <c r="G13" s="15">
        <v>0</v>
      </c>
      <c r="H13" s="16">
        <f t="shared" si="3"/>
        <v>49.875</v>
      </c>
      <c r="I13" s="16">
        <v>86.6</v>
      </c>
      <c r="J13" s="16">
        <f t="shared" si="4"/>
        <v>25.979999999999997</v>
      </c>
      <c r="K13" s="16">
        <f t="shared" si="5"/>
        <v>75.85499999999999</v>
      </c>
      <c r="L13" s="12">
        <v>1</v>
      </c>
      <c r="M13" s="7" t="s">
        <v>172</v>
      </c>
    </row>
    <row r="14" spans="1:13" s="5" customFormat="1" ht="31.5" customHeight="1">
      <c r="A14" s="20"/>
      <c r="B14" s="19"/>
      <c r="C14" s="8" t="s">
        <v>44</v>
      </c>
      <c r="D14" s="10" t="s">
        <v>133</v>
      </c>
      <c r="E14" s="14">
        <v>71</v>
      </c>
      <c r="F14" s="14">
        <v>64.5</v>
      </c>
      <c r="G14" s="15">
        <v>0</v>
      </c>
      <c r="H14" s="16">
        <f t="shared" si="3"/>
        <v>47.425</v>
      </c>
      <c r="I14" s="16">
        <v>74.74</v>
      </c>
      <c r="J14" s="16">
        <f t="shared" si="4"/>
        <v>22.421999999999997</v>
      </c>
      <c r="K14" s="16">
        <f t="shared" si="5"/>
        <v>69.847</v>
      </c>
      <c r="L14" s="12">
        <v>3</v>
      </c>
      <c r="M14" s="7"/>
    </row>
    <row r="15" spans="1:13" s="5" customFormat="1" ht="31.5" customHeight="1">
      <c r="A15" s="20"/>
      <c r="B15" s="19"/>
      <c r="C15" s="8" t="s">
        <v>45</v>
      </c>
      <c r="D15" s="10" t="s">
        <v>134</v>
      </c>
      <c r="E15" s="14">
        <v>71</v>
      </c>
      <c r="F15" s="14">
        <v>64.5</v>
      </c>
      <c r="G15" s="15">
        <v>0</v>
      </c>
      <c r="H15" s="16">
        <f t="shared" si="3"/>
        <v>47.425</v>
      </c>
      <c r="I15" s="16">
        <v>79.1</v>
      </c>
      <c r="J15" s="16">
        <f t="shared" si="4"/>
        <v>23.729999999999997</v>
      </c>
      <c r="K15" s="16">
        <f t="shared" si="5"/>
        <v>71.155</v>
      </c>
      <c r="L15" s="12">
        <v>2</v>
      </c>
      <c r="M15" s="7" t="s">
        <v>172</v>
      </c>
    </row>
    <row r="16" spans="1:13" s="5" customFormat="1" ht="31.5" customHeight="1">
      <c r="A16" s="20"/>
      <c r="B16" s="19"/>
      <c r="C16" s="8" t="s">
        <v>46</v>
      </c>
      <c r="D16" s="10" t="s">
        <v>135</v>
      </c>
      <c r="E16" s="14">
        <v>72</v>
      </c>
      <c r="F16" s="14">
        <v>57</v>
      </c>
      <c r="G16" s="15">
        <v>0</v>
      </c>
      <c r="H16" s="16">
        <f t="shared" si="3"/>
        <v>45.15</v>
      </c>
      <c r="I16" s="16">
        <v>78.66</v>
      </c>
      <c r="J16" s="16">
        <f t="shared" si="4"/>
        <v>23.598</v>
      </c>
      <c r="K16" s="16">
        <f t="shared" si="5"/>
        <v>68.74799999999999</v>
      </c>
      <c r="L16" s="12">
        <v>4</v>
      </c>
      <c r="M16" s="7"/>
    </row>
    <row r="17" spans="1:13" s="5" customFormat="1" ht="31.5" customHeight="1">
      <c r="A17" s="20"/>
      <c r="B17" s="19"/>
      <c r="C17" s="8" t="s">
        <v>47</v>
      </c>
      <c r="D17" s="10" t="s">
        <v>136</v>
      </c>
      <c r="E17" s="14">
        <v>63</v>
      </c>
      <c r="F17" s="14">
        <v>56</v>
      </c>
      <c r="G17" s="15">
        <v>0</v>
      </c>
      <c r="H17" s="16">
        <f t="shared" si="3"/>
        <v>41.64999999999999</v>
      </c>
      <c r="I17" s="16">
        <v>73.9</v>
      </c>
      <c r="J17" s="16">
        <f t="shared" si="4"/>
        <v>22.17</v>
      </c>
      <c r="K17" s="16">
        <f t="shared" si="5"/>
        <v>63.81999999999999</v>
      </c>
      <c r="L17" s="12">
        <v>5</v>
      </c>
      <c r="M17" s="7"/>
    </row>
    <row r="18" spans="1:13" s="5" customFormat="1" ht="31.5" customHeight="1">
      <c r="A18" s="20"/>
      <c r="B18" s="19"/>
      <c r="C18" s="8" t="s">
        <v>48</v>
      </c>
      <c r="D18" s="10" t="s">
        <v>137</v>
      </c>
      <c r="E18" s="14">
        <v>66</v>
      </c>
      <c r="F18" s="14">
        <v>52.5</v>
      </c>
      <c r="G18" s="15">
        <v>0</v>
      </c>
      <c r="H18" s="16">
        <f t="shared" si="3"/>
        <v>41.474999999999994</v>
      </c>
      <c r="I18" s="17" t="s">
        <v>171</v>
      </c>
      <c r="J18" s="17" t="s">
        <v>171</v>
      </c>
      <c r="K18" s="17" t="s">
        <v>171</v>
      </c>
      <c r="L18" s="12"/>
      <c r="M18" s="7"/>
    </row>
    <row r="19" spans="1:13" s="5" customFormat="1" ht="31.5" customHeight="1">
      <c r="A19" s="20"/>
      <c r="B19" s="19" t="s">
        <v>89</v>
      </c>
      <c r="C19" s="8" t="s">
        <v>49</v>
      </c>
      <c r="D19" s="10" t="s">
        <v>138</v>
      </c>
      <c r="E19" s="14">
        <v>75</v>
      </c>
      <c r="F19" s="14">
        <v>63.5</v>
      </c>
      <c r="G19" s="15">
        <v>0</v>
      </c>
      <c r="H19" s="16">
        <f t="shared" si="3"/>
        <v>48.474999999999994</v>
      </c>
      <c r="I19" s="16">
        <v>79.96</v>
      </c>
      <c r="J19" s="16">
        <f aca="true" t="shared" si="6" ref="J19:J26">I19*30%</f>
        <v>23.987999999999996</v>
      </c>
      <c r="K19" s="16">
        <f aca="true" t="shared" si="7" ref="K19:K26">H19+J19</f>
        <v>72.463</v>
      </c>
      <c r="L19" s="12">
        <v>2</v>
      </c>
      <c r="M19" s="7"/>
    </row>
    <row r="20" spans="1:13" s="5" customFormat="1" ht="31.5" customHeight="1">
      <c r="A20" s="20"/>
      <c r="B20" s="19"/>
      <c r="C20" s="8" t="s">
        <v>50</v>
      </c>
      <c r="D20" s="10" t="s">
        <v>139</v>
      </c>
      <c r="E20" s="14">
        <v>75</v>
      </c>
      <c r="F20" s="14">
        <v>63.5</v>
      </c>
      <c r="G20" s="15">
        <v>0</v>
      </c>
      <c r="H20" s="16">
        <f t="shared" si="3"/>
        <v>48.474999999999994</v>
      </c>
      <c r="I20" s="16">
        <v>83.08</v>
      </c>
      <c r="J20" s="16">
        <f t="shared" si="6"/>
        <v>24.924</v>
      </c>
      <c r="K20" s="16">
        <f t="shared" si="7"/>
        <v>73.399</v>
      </c>
      <c r="L20" s="12">
        <v>1</v>
      </c>
      <c r="M20" s="7" t="s">
        <v>172</v>
      </c>
    </row>
    <row r="21" spans="1:13" s="5" customFormat="1" ht="31.5" customHeight="1">
      <c r="A21" s="20"/>
      <c r="B21" s="19"/>
      <c r="C21" s="8" t="s">
        <v>51</v>
      </c>
      <c r="D21" s="10" t="s">
        <v>140</v>
      </c>
      <c r="E21" s="14">
        <v>72</v>
      </c>
      <c r="F21" s="14">
        <v>63</v>
      </c>
      <c r="G21" s="15">
        <v>0</v>
      </c>
      <c r="H21" s="16">
        <f t="shared" si="3"/>
        <v>47.25</v>
      </c>
      <c r="I21" s="16">
        <v>82.86</v>
      </c>
      <c r="J21" s="16">
        <f t="shared" si="6"/>
        <v>24.858</v>
      </c>
      <c r="K21" s="16">
        <f t="shared" si="7"/>
        <v>72.108</v>
      </c>
      <c r="L21" s="12">
        <v>3</v>
      </c>
      <c r="M21" s="7"/>
    </row>
    <row r="22" spans="1:13" s="5" customFormat="1" ht="31.5" customHeight="1">
      <c r="A22" s="20"/>
      <c r="B22" s="19" t="s">
        <v>90</v>
      </c>
      <c r="C22" s="8" t="s">
        <v>52</v>
      </c>
      <c r="D22" s="10" t="s">
        <v>141</v>
      </c>
      <c r="E22" s="14">
        <v>65</v>
      </c>
      <c r="F22" s="14">
        <v>67.5</v>
      </c>
      <c r="G22" s="15">
        <v>0</v>
      </c>
      <c r="H22" s="16">
        <f t="shared" si="3"/>
        <v>46.375</v>
      </c>
      <c r="I22" s="16">
        <v>81.34</v>
      </c>
      <c r="J22" s="16">
        <f t="shared" si="6"/>
        <v>24.402</v>
      </c>
      <c r="K22" s="16">
        <f t="shared" si="7"/>
        <v>70.777</v>
      </c>
      <c r="L22" s="12">
        <v>1</v>
      </c>
      <c r="M22" s="7" t="s">
        <v>172</v>
      </c>
    </row>
    <row r="23" spans="1:13" s="5" customFormat="1" ht="31.5" customHeight="1">
      <c r="A23" s="20"/>
      <c r="B23" s="19"/>
      <c r="C23" s="8" t="s">
        <v>53</v>
      </c>
      <c r="D23" s="10" t="s">
        <v>142</v>
      </c>
      <c r="E23" s="14">
        <v>67</v>
      </c>
      <c r="F23" s="14">
        <v>62</v>
      </c>
      <c r="G23" s="15">
        <v>0</v>
      </c>
      <c r="H23" s="16">
        <f t="shared" si="3"/>
        <v>45.15</v>
      </c>
      <c r="I23" s="16">
        <v>71.78</v>
      </c>
      <c r="J23" s="16">
        <f t="shared" si="6"/>
        <v>21.534</v>
      </c>
      <c r="K23" s="16">
        <f t="shared" si="7"/>
        <v>66.684</v>
      </c>
      <c r="L23" s="12">
        <v>3</v>
      </c>
      <c r="M23" s="11"/>
    </row>
    <row r="24" spans="1:13" s="5" customFormat="1" ht="31.5" customHeight="1">
      <c r="A24" s="20"/>
      <c r="B24" s="19"/>
      <c r="C24" s="8" t="s">
        <v>54</v>
      </c>
      <c r="D24" s="10" t="s">
        <v>143</v>
      </c>
      <c r="E24" s="14">
        <v>68</v>
      </c>
      <c r="F24" s="14">
        <v>61</v>
      </c>
      <c r="G24" s="15">
        <v>0</v>
      </c>
      <c r="H24" s="16">
        <f t="shared" si="3"/>
        <v>45.14999999999999</v>
      </c>
      <c r="I24" s="16">
        <v>81.4</v>
      </c>
      <c r="J24" s="16">
        <f t="shared" si="6"/>
        <v>24.42</v>
      </c>
      <c r="K24" s="16">
        <f t="shared" si="7"/>
        <v>69.57</v>
      </c>
      <c r="L24" s="12">
        <v>2</v>
      </c>
      <c r="M24" s="7"/>
    </row>
    <row r="25" spans="1:13" ht="31.5" customHeight="1">
      <c r="A25" s="20" t="s">
        <v>95</v>
      </c>
      <c r="B25" s="19" t="s">
        <v>96</v>
      </c>
      <c r="C25" s="8" t="s">
        <v>66</v>
      </c>
      <c r="D25" s="10" t="s">
        <v>155</v>
      </c>
      <c r="E25" s="14">
        <v>69</v>
      </c>
      <c r="F25" s="14">
        <v>59</v>
      </c>
      <c r="G25" s="15">
        <v>0</v>
      </c>
      <c r="H25" s="16">
        <f t="shared" si="3"/>
        <v>44.8</v>
      </c>
      <c r="I25" s="16">
        <v>77.8</v>
      </c>
      <c r="J25" s="16">
        <f t="shared" si="6"/>
        <v>23.34</v>
      </c>
      <c r="K25" s="16">
        <f t="shared" si="7"/>
        <v>68.14</v>
      </c>
      <c r="L25" s="13">
        <v>1</v>
      </c>
      <c r="M25" s="7" t="s">
        <v>172</v>
      </c>
    </row>
    <row r="26" spans="1:13" ht="31.5" customHeight="1">
      <c r="A26" s="20"/>
      <c r="B26" s="19"/>
      <c r="C26" s="8" t="s">
        <v>67</v>
      </c>
      <c r="D26" s="10" t="s">
        <v>156</v>
      </c>
      <c r="E26" s="14">
        <v>62</v>
      </c>
      <c r="F26" s="14">
        <v>64.5</v>
      </c>
      <c r="G26" s="15">
        <v>0</v>
      </c>
      <c r="H26" s="16">
        <f t="shared" si="3"/>
        <v>44.275</v>
      </c>
      <c r="I26" s="16">
        <v>74.8</v>
      </c>
      <c r="J26" s="16">
        <f t="shared" si="6"/>
        <v>22.439999999999998</v>
      </c>
      <c r="K26" s="16">
        <f t="shared" si="7"/>
        <v>66.715</v>
      </c>
      <c r="L26" s="13">
        <v>2</v>
      </c>
      <c r="M26" s="7" t="s">
        <v>172</v>
      </c>
    </row>
    <row r="27" spans="1:13" s="5" customFormat="1" ht="31.5" customHeight="1">
      <c r="A27" s="20" t="s">
        <v>83</v>
      </c>
      <c r="B27" s="19" t="s">
        <v>84</v>
      </c>
      <c r="C27" s="8" t="s">
        <v>19</v>
      </c>
      <c r="D27" s="10" t="s">
        <v>108</v>
      </c>
      <c r="E27" s="14">
        <v>81</v>
      </c>
      <c r="F27" s="14">
        <v>68.5</v>
      </c>
      <c r="G27" s="15">
        <v>0</v>
      </c>
      <c r="H27" s="16">
        <f t="shared" si="0"/>
        <v>52.324999999999996</v>
      </c>
      <c r="I27" s="16">
        <v>78.24</v>
      </c>
      <c r="J27" s="16">
        <f t="shared" si="1"/>
        <v>23.471999999999998</v>
      </c>
      <c r="K27" s="16">
        <f t="shared" si="2"/>
        <v>75.797</v>
      </c>
      <c r="L27" s="12">
        <v>1</v>
      </c>
      <c r="M27" s="7" t="s">
        <v>172</v>
      </c>
    </row>
    <row r="28" spans="1:13" s="5" customFormat="1" ht="31.5" customHeight="1">
      <c r="A28" s="20"/>
      <c r="B28" s="19"/>
      <c r="C28" s="8" t="s">
        <v>20</v>
      </c>
      <c r="D28" s="10" t="s">
        <v>109</v>
      </c>
      <c r="E28" s="14">
        <v>82</v>
      </c>
      <c r="F28" s="14">
        <v>66</v>
      </c>
      <c r="G28" s="15">
        <v>0</v>
      </c>
      <c r="H28" s="16">
        <f t="shared" si="0"/>
        <v>51.8</v>
      </c>
      <c r="I28" s="16">
        <v>76.3</v>
      </c>
      <c r="J28" s="16">
        <f t="shared" si="1"/>
        <v>22.889999999999997</v>
      </c>
      <c r="K28" s="16">
        <f t="shared" si="2"/>
        <v>74.69</v>
      </c>
      <c r="L28" s="12">
        <v>2</v>
      </c>
      <c r="M28" s="7" t="s">
        <v>172</v>
      </c>
    </row>
    <row r="29" spans="1:13" s="5" customFormat="1" ht="31.5" customHeight="1">
      <c r="A29" s="20"/>
      <c r="B29" s="19"/>
      <c r="C29" s="8" t="s">
        <v>21</v>
      </c>
      <c r="D29" s="10" t="s">
        <v>110</v>
      </c>
      <c r="E29" s="14">
        <v>80</v>
      </c>
      <c r="F29" s="14">
        <v>66</v>
      </c>
      <c r="G29" s="15">
        <v>0</v>
      </c>
      <c r="H29" s="16">
        <f t="shared" si="0"/>
        <v>51.099999999999994</v>
      </c>
      <c r="I29" s="16">
        <v>77.68</v>
      </c>
      <c r="J29" s="16">
        <f t="shared" si="1"/>
        <v>23.304000000000002</v>
      </c>
      <c r="K29" s="16">
        <f t="shared" si="2"/>
        <v>74.404</v>
      </c>
      <c r="L29" s="12">
        <v>3</v>
      </c>
      <c r="M29" s="7" t="s">
        <v>172</v>
      </c>
    </row>
    <row r="30" spans="1:13" s="5" customFormat="1" ht="31.5" customHeight="1">
      <c r="A30" s="20"/>
      <c r="B30" s="19"/>
      <c r="C30" s="8" t="s">
        <v>22</v>
      </c>
      <c r="D30" s="10" t="s">
        <v>111</v>
      </c>
      <c r="E30" s="14">
        <v>76</v>
      </c>
      <c r="F30" s="14">
        <v>68.5</v>
      </c>
      <c r="G30" s="15">
        <v>0</v>
      </c>
      <c r="H30" s="16">
        <f t="shared" si="0"/>
        <v>50.574999999999996</v>
      </c>
      <c r="I30" s="16">
        <v>78.84</v>
      </c>
      <c r="J30" s="16">
        <f t="shared" si="1"/>
        <v>23.652</v>
      </c>
      <c r="K30" s="16">
        <f t="shared" si="2"/>
        <v>74.227</v>
      </c>
      <c r="L30" s="12">
        <v>4</v>
      </c>
      <c r="M30" s="7" t="s">
        <v>172</v>
      </c>
    </row>
    <row r="31" spans="1:13" s="5" customFormat="1" ht="31.5" customHeight="1">
      <c r="A31" s="20"/>
      <c r="B31" s="19"/>
      <c r="C31" s="8" t="s">
        <v>23</v>
      </c>
      <c r="D31" s="10" t="s">
        <v>112</v>
      </c>
      <c r="E31" s="14">
        <v>77</v>
      </c>
      <c r="F31" s="14">
        <v>66.5</v>
      </c>
      <c r="G31" s="15">
        <v>0</v>
      </c>
      <c r="H31" s="16">
        <f t="shared" si="0"/>
        <v>50.224999999999994</v>
      </c>
      <c r="I31" s="16">
        <v>80</v>
      </c>
      <c r="J31" s="16">
        <f t="shared" si="1"/>
        <v>24</v>
      </c>
      <c r="K31" s="16">
        <f t="shared" si="2"/>
        <v>74.225</v>
      </c>
      <c r="L31" s="12">
        <v>5</v>
      </c>
      <c r="M31" s="7" t="s">
        <v>172</v>
      </c>
    </row>
    <row r="32" spans="1:13" s="5" customFormat="1" ht="31.5" customHeight="1">
      <c r="A32" s="20"/>
      <c r="B32" s="19"/>
      <c r="C32" s="8" t="s">
        <v>24</v>
      </c>
      <c r="D32" s="10" t="s">
        <v>113</v>
      </c>
      <c r="E32" s="14">
        <v>73</v>
      </c>
      <c r="F32" s="14">
        <v>69</v>
      </c>
      <c r="G32" s="15">
        <v>0</v>
      </c>
      <c r="H32" s="16">
        <f t="shared" si="0"/>
        <v>49.699999999999996</v>
      </c>
      <c r="I32" s="17" t="s">
        <v>171</v>
      </c>
      <c r="J32" s="17" t="s">
        <v>171</v>
      </c>
      <c r="K32" s="17" t="s">
        <v>171</v>
      </c>
      <c r="L32" s="12"/>
      <c r="M32" s="7"/>
    </row>
    <row r="33" spans="1:13" s="5" customFormat="1" ht="31.5" customHeight="1">
      <c r="A33" s="20"/>
      <c r="B33" s="19"/>
      <c r="C33" s="8" t="s">
        <v>25</v>
      </c>
      <c r="D33" s="10" t="s">
        <v>114</v>
      </c>
      <c r="E33" s="14">
        <v>79</v>
      </c>
      <c r="F33" s="14">
        <v>63</v>
      </c>
      <c r="G33" s="15">
        <v>0</v>
      </c>
      <c r="H33" s="16">
        <f t="shared" si="0"/>
        <v>49.699999999999996</v>
      </c>
      <c r="I33" s="16">
        <v>78.32</v>
      </c>
      <c r="J33" s="16">
        <f t="shared" si="1"/>
        <v>23.496</v>
      </c>
      <c r="K33" s="16">
        <f t="shared" si="2"/>
        <v>73.196</v>
      </c>
      <c r="L33" s="12">
        <v>7</v>
      </c>
      <c r="M33" s="7"/>
    </row>
    <row r="34" spans="1:13" s="5" customFormat="1" ht="31.5" customHeight="1">
      <c r="A34" s="20"/>
      <c r="B34" s="19"/>
      <c r="C34" s="8" t="s">
        <v>26</v>
      </c>
      <c r="D34" s="10" t="s">
        <v>115</v>
      </c>
      <c r="E34" s="14">
        <v>76</v>
      </c>
      <c r="F34" s="14">
        <v>65.5</v>
      </c>
      <c r="G34" s="15">
        <v>0</v>
      </c>
      <c r="H34" s="16">
        <f t="shared" si="0"/>
        <v>49.52499999999999</v>
      </c>
      <c r="I34" s="16">
        <v>79.18</v>
      </c>
      <c r="J34" s="16">
        <f t="shared" si="1"/>
        <v>23.754</v>
      </c>
      <c r="K34" s="16">
        <f t="shared" si="2"/>
        <v>73.279</v>
      </c>
      <c r="L34" s="12">
        <v>6</v>
      </c>
      <c r="M34" s="7"/>
    </row>
    <row r="35" spans="1:13" s="5" customFormat="1" ht="31.5" customHeight="1">
      <c r="A35" s="20"/>
      <c r="B35" s="19"/>
      <c r="C35" s="8" t="s">
        <v>27</v>
      </c>
      <c r="D35" s="10" t="s">
        <v>116</v>
      </c>
      <c r="E35" s="14">
        <v>78</v>
      </c>
      <c r="F35" s="14">
        <v>63.5</v>
      </c>
      <c r="G35" s="15">
        <v>0</v>
      </c>
      <c r="H35" s="16">
        <f t="shared" si="0"/>
        <v>49.52499999999999</v>
      </c>
      <c r="I35" s="16">
        <v>78.56</v>
      </c>
      <c r="J35" s="16">
        <f t="shared" si="1"/>
        <v>23.568</v>
      </c>
      <c r="K35" s="16">
        <f t="shared" si="2"/>
        <v>73.09299999999999</v>
      </c>
      <c r="L35" s="12">
        <v>8</v>
      </c>
      <c r="M35" s="7"/>
    </row>
    <row r="36" spans="1:13" s="5" customFormat="1" ht="31.5" customHeight="1">
      <c r="A36" s="20"/>
      <c r="B36" s="19"/>
      <c r="C36" s="8" t="s">
        <v>28</v>
      </c>
      <c r="D36" s="10" t="s">
        <v>117</v>
      </c>
      <c r="E36" s="14">
        <v>77</v>
      </c>
      <c r="F36" s="14">
        <v>63</v>
      </c>
      <c r="G36" s="15">
        <v>0</v>
      </c>
      <c r="H36" s="16">
        <f t="shared" si="0"/>
        <v>49</v>
      </c>
      <c r="I36" s="16">
        <v>78.24</v>
      </c>
      <c r="J36" s="16">
        <f t="shared" si="1"/>
        <v>23.471999999999998</v>
      </c>
      <c r="K36" s="16">
        <f t="shared" si="2"/>
        <v>72.472</v>
      </c>
      <c r="L36" s="12">
        <v>10</v>
      </c>
      <c r="M36" s="7"/>
    </row>
    <row r="37" spans="1:13" s="5" customFormat="1" ht="31.5" customHeight="1">
      <c r="A37" s="20"/>
      <c r="B37" s="19"/>
      <c r="C37" s="8" t="s">
        <v>29</v>
      </c>
      <c r="D37" s="10" t="s">
        <v>118</v>
      </c>
      <c r="E37" s="14">
        <v>77</v>
      </c>
      <c r="F37" s="14">
        <v>61</v>
      </c>
      <c r="G37" s="15">
        <v>0</v>
      </c>
      <c r="H37" s="16">
        <f t="shared" si="0"/>
        <v>48.3</v>
      </c>
      <c r="I37" s="16">
        <v>80.6</v>
      </c>
      <c r="J37" s="16">
        <f t="shared" si="1"/>
        <v>24.179999999999996</v>
      </c>
      <c r="K37" s="16">
        <f t="shared" si="2"/>
        <v>72.47999999999999</v>
      </c>
      <c r="L37" s="12">
        <v>9</v>
      </c>
      <c r="M37" s="7"/>
    </row>
    <row r="38" spans="1:13" s="5" customFormat="1" ht="31.5" customHeight="1">
      <c r="A38" s="20"/>
      <c r="B38" s="19"/>
      <c r="C38" s="8" t="s">
        <v>30</v>
      </c>
      <c r="D38" s="10" t="s">
        <v>119</v>
      </c>
      <c r="E38" s="14">
        <v>72</v>
      </c>
      <c r="F38" s="14">
        <v>65.5</v>
      </c>
      <c r="G38" s="15">
        <v>0</v>
      </c>
      <c r="H38" s="16">
        <f t="shared" si="0"/>
        <v>48.125</v>
      </c>
      <c r="I38" s="16">
        <v>78.36</v>
      </c>
      <c r="J38" s="16">
        <f t="shared" si="1"/>
        <v>23.508</v>
      </c>
      <c r="K38" s="16">
        <f t="shared" si="2"/>
        <v>71.633</v>
      </c>
      <c r="L38" s="12">
        <v>11</v>
      </c>
      <c r="M38" s="7"/>
    </row>
    <row r="39" spans="1:13" s="5" customFormat="1" ht="31.5" customHeight="1">
      <c r="A39" s="20"/>
      <c r="B39" s="19"/>
      <c r="C39" s="8" t="s">
        <v>31</v>
      </c>
      <c r="D39" s="10" t="s">
        <v>120</v>
      </c>
      <c r="E39" s="14">
        <v>73</v>
      </c>
      <c r="F39" s="14">
        <v>64.5</v>
      </c>
      <c r="G39" s="15">
        <v>0</v>
      </c>
      <c r="H39" s="16">
        <f t="shared" si="0"/>
        <v>48.125</v>
      </c>
      <c r="I39" s="16">
        <v>76.7</v>
      </c>
      <c r="J39" s="16">
        <f t="shared" si="1"/>
        <v>23.01</v>
      </c>
      <c r="K39" s="16">
        <f t="shared" si="2"/>
        <v>71.135</v>
      </c>
      <c r="L39" s="12">
        <v>12</v>
      </c>
      <c r="M39" s="7"/>
    </row>
    <row r="40" spans="1:13" s="5" customFormat="1" ht="31.5" customHeight="1">
      <c r="A40" s="20"/>
      <c r="B40" s="19"/>
      <c r="C40" s="8" t="s">
        <v>32</v>
      </c>
      <c r="D40" s="10" t="s">
        <v>121</v>
      </c>
      <c r="E40" s="14">
        <v>75</v>
      </c>
      <c r="F40" s="14">
        <v>62</v>
      </c>
      <c r="G40" s="15">
        <v>0</v>
      </c>
      <c r="H40" s="16">
        <f t="shared" si="0"/>
        <v>47.95</v>
      </c>
      <c r="I40" s="17" t="s">
        <v>171</v>
      </c>
      <c r="J40" s="17" t="s">
        <v>171</v>
      </c>
      <c r="K40" s="17" t="s">
        <v>171</v>
      </c>
      <c r="L40" s="12"/>
      <c r="M40" s="7"/>
    </row>
    <row r="41" spans="1:13" s="5" customFormat="1" ht="31.5" customHeight="1">
      <c r="A41" s="20"/>
      <c r="B41" s="19"/>
      <c r="C41" s="8" t="s">
        <v>33</v>
      </c>
      <c r="D41" s="10" t="s">
        <v>122</v>
      </c>
      <c r="E41" s="14">
        <v>71</v>
      </c>
      <c r="F41" s="14">
        <v>66</v>
      </c>
      <c r="G41" s="15">
        <v>0</v>
      </c>
      <c r="H41" s="16">
        <f t="shared" si="0"/>
        <v>47.949999999999996</v>
      </c>
      <c r="I41" s="17" t="s">
        <v>171</v>
      </c>
      <c r="J41" s="17" t="s">
        <v>171</v>
      </c>
      <c r="K41" s="17" t="s">
        <v>171</v>
      </c>
      <c r="L41" s="12"/>
      <c r="M41" s="7"/>
    </row>
    <row r="42" spans="1:13" s="5" customFormat="1" ht="31.5" customHeight="1">
      <c r="A42" s="20"/>
      <c r="B42" s="19" t="s">
        <v>85</v>
      </c>
      <c r="C42" s="8" t="s">
        <v>34</v>
      </c>
      <c r="D42" s="10" t="s">
        <v>123</v>
      </c>
      <c r="E42" s="14">
        <v>78</v>
      </c>
      <c r="F42" s="14">
        <v>64.5</v>
      </c>
      <c r="G42" s="15">
        <v>0</v>
      </c>
      <c r="H42" s="16">
        <f t="shared" si="0"/>
        <v>49.875</v>
      </c>
      <c r="I42" s="16">
        <v>78.54</v>
      </c>
      <c r="J42" s="16">
        <f t="shared" si="1"/>
        <v>23.562</v>
      </c>
      <c r="K42" s="16">
        <f t="shared" si="2"/>
        <v>73.437</v>
      </c>
      <c r="L42" s="12">
        <v>1</v>
      </c>
      <c r="M42" s="7" t="s">
        <v>172</v>
      </c>
    </row>
    <row r="43" spans="1:13" s="5" customFormat="1" ht="31.5" customHeight="1">
      <c r="A43" s="20"/>
      <c r="B43" s="19"/>
      <c r="C43" s="8" t="s">
        <v>35</v>
      </c>
      <c r="D43" s="10" t="s">
        <v>124</v>
      </c>
      <c r="E43" s="14">
        <v>74</v>
      </c>
      <c r="F43" s="14">
        <v>58.5</v>
      </c>
      <c r="G43" s="15">
        <v>0</v>
      </c>
      <c r="H43" s="16">
        <f t="shared" si="0"/>
        <v>46.375</v>
      </c>
      <c r="I43" s="16">
        <v>81.42</v>
      </c>
      <c r="J43" s="16">
        <f t="shared" si="1"/>
        <v>24.426</v>
      </c>
      <c r="K43" s="16">
        <f t="shared" si="2"/>
        <v>70.801</v>
      </c>
      <c r="L43" s="12">
        <v>2</v>
      </c>
      <c r="M43" s="7" t="s">
        <v>172</v>
      </c>
    </row>
    <row r="44" spans="1:13" s="5" customFormat="1" ht="31.5" customHeight="1">
      <c r="A44" s="20"/>
      <c r="B44" s="19"/>
      <c r="C44" s="8" t="s">
        <v>36</v>
      </c>
      <c r="D44" s="10" t="s">
        <v>125</v>
      </c>
      <c r="E44" s="14">
        <v>65</v>
      </c>
      <c r="F44" s="14">
        <v>62.5</v>
      </c>
      <c r="G44" s="15">
        <v>0</v>
      </c>
      <c r="H44" s="16">
        <f t="shared" si="0"/>
        <v>44.625</v>
      </c>
      <c r="I44" s="16">
        <v>81.5</v>
      </c>
      <c r="J44" s="16">
        <f t="shared" si="1"/>
        <v>24.45</v>
      </c>
      <c r="K44" s="16">
        <f t="shared" si="2"/>
        <v>69.075</v>
      </c>
      <c r="L44" s="12">
        <v>3</v>
      </c>
      <c r="M44" s="7"/>
    </row>
    <row r="45" spans="1:13" s="5" customFormat="1" ht="31.5" customHeight="1">
      <c r="A45" s="20"/>
      <c r="B45" s="19"/>
      <c r="C45" s="8" t="s">
        <v>37</v>
      </c>
      <c r="D45" s="10" t="s">
        <v>126</v>
      </c>
      <c r="E45" s="14">
        <v>58</v>
      </c>
      <c r="F45" s="14">
        <v>69.5</v>
      </c>
      <c r="G45" s="15">
        <v>0</v>
      </c>
      <c r="H45" s="16">
        <f t="shared" si="0"/>
        <v>44.625</v>
      </c>
      <c r="I45" s="16">
        <v>77</v>
      </c>
      <c r="J45" s="16">
        <f t="shared" si="1"/>
        <v>23.099999999999998</v>
      </c>
      <c r="K45" s="16">
        <f t="shared" si="2"/>
        <v>67.725</v>
      </c>
      <c r="L45" s="12">
        <v>5</v>
      </c>
      <c r="M45" s="7"/>
    </row>
    <row r="46" spans="1:13" s="5" customFormat="1" ht="31.5" customHeight="1">
      <c r="A46" s="20"/>
      <c r="B46" s="19"/>
      <c r="C46" s="8" t="s">
        <v>38</v>
      </c>
      <c r="D46" s="10" t="s">
        <v>127</v>
      </c>
      <c r="E46" s="14">
        <v>65</v>
      </c>
      <c r="F46" s="14">
        <v>62</v>
      </c>
      <c r="G46" s="15">
        <v>0</v>
      </c>
      <c r="H46" s="16">
        <f t="shared" si="0"/>
        <v>44.45</v>
      </c>
      <c r="I46" s="16">
        <v>75.14</v>
      </c>
      <c r="J46" s="16">
        <f t="shared" si="1"/>
        <v>22.541999999999998</v>
      </c>
      <c r="K46" s="16">
        <f t="shared" si="2"/>
        <v>66.992</v>
      </c>
      <c r="L46" s="12">
        <v>6</v>
      </c>
      <c r="M46" s="7"/>
    </row>
    <row r="47" spans="1:13" s="5" customFormat="1" ht="31.5" customHeight="1">
      <c r="A47" s="20"/>
      <c r="B47" s="19"/>
      <c r="C47" s="8" t="s">
        <v>39</v>
      </c>
      <c r="D47" s="10" t="s">
        <v>128</v>
      </c>
      <c r="E47" s="14">
        <v>67</v>
      </c>
      <c r="F47" s="14">
        <v>60</v>
      </c>
      <c r="G47" s="15">
        <v>0</v>
      </c>
      <c r="H47" s="16">
        <f t="shared" si="0"/>
        <v>44.45</v>
      </c>
      <c r="I47" s="16">
        <v>78.22</v>
      </c>
      <c r="J47" s="16">
        <f t="shared" si="1"/>
        <v>23.465999999999998</v>
      </c>
      <c r="K47" s="16">
        <f t="shared" si="2"/>
        <v>67.916</v>
      </c>
      <c r="L47" s="12">
        <v>4</v>
      </c>
      <c r="M47" s="7"/>
    </row>
    <row r="48" spans="1:13" s="5" customFormat="1" ht="31.5" customHeight="1">
      <c r="A48" s="18" t="s">
        <v>91</v>
      </c>
      <c r="B48" s="19" t="s">
        <v>92</v>
      </c>
      <c r="C48" s="8" t="s">
        <v>55</v>
      </c>
      <c r="D48" s="10" t="s">
        <v>144</v>
      </c>
      <c r="E48" s="14">
        <v>69</v>
      </c>
      <c r="F48" s="14">
        <v>61.5</v>
      </c>
      <c r="G48" s="15">
        <v>0</v>
      </c>
      <c r="H48" s="16">
        <f aca="true" t="shared" si="8" ref="H48:H58">E48*35%+F48*35%+G48</f>
        <v>45.675</v>
      </c>
      <c r="I48" s="16">
        <v>74.44</v>
      </c>
      <c r="J48" s="16">
        <f t="shared" si="1"/>
        <v>22.331999999999997</v>
      </c>
      <c r="K48" s="16">
        <f t="shared" si="2"/>
        <v>68.00699999999999</v>
      </c>
      <c r="L48" s="12">
        <v>2</v>
      </c>
      <c r="M48" s="7" t="s">
        <v>172</v>
      </c>
    </row>
    <row r="49" spans="1:13" s="5" customFormat="1" ht="31.5" customHeight="1">
      <c r="A49" s="18"/>
      <c r="B49" s="19"/>
      <c r="C49" s="8" t="s">
        <v>56</v>
      </c>
      <c r="D49" s="10" t="s">
        <v>145</v>
      </c>
      <c r="E49" s="14">
        <v>66</v>
      </c>
      <c r="F49" s="14">
        <v>61.5</v>
      </c>
      <c r="G49" s="15">
        <v>0</v>
      </c>
      <c r="H49" s="16">
        <f t="shared" si="8"/>
        <v>44.625</v>
      </c>
      <c r="I49" s="16">
        <v>80.54</v>
      </c>
      <c r="J49" s="16">
        <f t="shared" si="1"/>
        <v>24.162000000000003</v>
      </c>
      <c r="K49" s="16">
        <f t="shared" si="2"/>
        <v>68.787</v>
      </c>
      <c r="L49" s="12">
        <v>1</v>
      </c>
      <c r="M49" s="7" t="s">
        <v>172</v>
      </c>
    </row>
    <row r="50" spans="1:13" ht="31.5" customHeight="1">
      <c r="A50" s="18"/>
      <c r="B50" s="19"/>
      <c r="C50" s="8" t="s">
        <v>57</v>
      </c>
      <c r="D50" s="10" t="s">
        <v>146</v>
      </c>
      <c r="E50" s="14">
        <v>64</v>
      </c>
      <c r="F50" s="14">
        <v>58</v>
      </c>
      <c r="G50" s="15">
        <v>0</v>
      </c>
      <c r="H50" s="16">
        <f t="shared" si="8"/>
        <v>42.699999999999996</v>
      </c>
      <c r="I50" s="16">
        <v>70.54</v>
      </c>
      <c r="J50" s="16">
        <f t="shared" si="1"/>
        <v>21.162000000000003</v>
      </c>
      <c r="K50" s="16">
        <f t="shared" si="2"/>
        <v>63.861999999999995</v>
      </c>
      <c r="L50" s="13">
        <v>4</v>
      </c>
      <c r="M50" s="9"/>
    </row>
    <row r="51" spans="1:13" ht="31.5" customHeight="1">
      <c r="A51" s="18"/>
      <c r="B51" s="19"/>
      <c r="C51" s="8" t="s">
        <v>58</v>
      </c>
      <c r="D51" s="10" t="s">
        <v>147</v>
      </c>
      <c r="E51" s="14">
        <v>56</v>
      </c>
      <c r="F51" s="14">
        <v>66</v>
      </c>
      <c r="G51" s="15">
        <v>0</v>
      </c>
      <c r="H51" s="16">
        <f t="shared" si="8"/>
        <v>42.699999999999996</v>
      </c>
      <c r="I51" s="16">
        <v>78.5</v>
      </c>
      <c r="J51" s="16">
        <f t="shared" si="1"/>
        <v>23.55</v>
      </c>
      <c r="K51" s="16">
        <f t="shared" si="2"/>
        <v>66.25</v>
      </c>
      <c r="L51" s="13">
        <v>3</v>
      </c>
      <c r="M51" s="9"/>
    </row>
    <row r="52" spans="1:13" ht="31.5" customHeight="1">
      <c r="A52" s="18"/>
      <c r="B52" s="19"/>
      <c r="C52" s="8" t="s">
        <v>59</v>
      </c>
      <c r="D52" s="10" t="s">
        <v>148</v>
      </c>
      <c r="E52" s="14">
        <v>51</v>
      </c>
      <c r="F52" s="14">
        <v>57.5</v>
      </c>
      <c r="G52" s="15">
        <v>0</v>
      </c>
      <c r="H52" s="16">
        <f t="shared" si="8"/>
        <v>37.974999999999994</v>
      </c>
      <c r="I52" s="16">
        <v>74.84</v>
      </c>
      <c r="J52" s="16">
        <f t="shared" si="1"/>
        <v>22.452</v>
      </c>
      <c r="K52" s="16">
        <f t="shared" si="2"/>
        <v>60.42699999999999</v>
      </c>
      <c r="L52" s="13">
        <v>5</v>
      </c>
      <c r="M52" s="9"/>
    </row>
    <row r="53" spans="1:13" ht="31.5" customHeight="1">
      <c r="A53" s="18"/>
      <c r="B53" s="19" t="s">
        <v>93</v>
      </c>
      <c r="C53" s="8" t="s">
        <v>60</v>
      </c>
      <c r="D53" s="10" t="s">
        <v>149</v>
      </c>
      <c r="E53" s="14">
        <v>74</v>
      </c>
      <c r="F53" s="14">
        <v>67.5</v>
      </c>
      <c r="G53" s="15">
        <v>0</v>
      </c>
      <c r="H53" s="16">
        <f t="shared" si="8"/>
        <v>49.525</v>
      </c>
      <c r="I53" s="16">
        <v>77.7</v>
      </c>
      <c r="J53" s="16">
        <f t="shared" si="1"/>
        <v>23.31</v>
      </c>
      <c r="K53" s="16">
        <f t="shared" si="2"/>
        <v>72.835</v>
      </c>
      <c r="L53" s="13">
        <v>1</v>
      </c>
      <c r="M53" s="7" t="s">
        <v>172</v>
      </c>
    </row>
    <row r="54" spans="1:13" ht="31.5" customHeight="1">
      <c r="A54" s="18"/>
      <c r="B54" s="19"/>
      <c r="C54" s="8" t="s">
        <v>61</v>
      </c>
      <c r="D54" s="10" t="s">
        <v>150</v>
      </c>
      <c r="E54" s="14">
        <v>77</v>
      </c>
      <c r="F54" s="14">
        <v>62</v>
      </c>
      <c r="G54" s="15">
        <v>0</v>
      </c>
      <c r="H54" s="16">
        <f t="shared" si="8"/>
        <v>48.65</v>
      </c>
      <c r="I54" s="16">
        <v>76</v>
      </c>
      <c r="J54" s="16">
        <f t="shared" si="1"/>
        <v>22.8</v>
      </c>
      <c r="K54" s="16">
        <f t="shared" si="2"/>
        <v>71.45</v>
      </c>
      <c r="L54" s="13">
        <v>2</v>
      </c>
      <c r="M54" s="9"/>
    </row>
    <row r="55" spans="1:13" ht="31.5" customHeight="1">
      <c r="A55" s="18"/>
      <c r="B55" s="19"/>
      <c r="C55" s="8" t="s">
        <v>62</v>
      </c>
      <c r="D55" s="10" t="s">
        <v>151</v>
      </c>
      <c r="E55" s="14">
        <v>64</v>
      </c>
      <c r="F55" s="14">
        <v>65</v>
      </c>
      <c r="G55" s="15">
        <v>0</v>
      </c>
      <c r="H55" s="16">
        <f t="shared" si="8"/>
        <v>45.15</v>
      </c>
      <c r="I55" s="17" t="s">
        <v>171</v>
      </c>
      <c r="J55" s="17" t="s">
        <v>171</v>
      </c>
      <c r="K55" s="17" t="s">
        <v>171</v>
      </c>
      <c r="L55" s="13"/>
      <c r="M55" s="9"/>
    </row>
    <row r="56" spans="1:13" ht="31.5" customHeight="1">
      <c r="A56" s="18"/>
      <c r="B56" s="19" t="s">
        <v>94</v>
      </c>
      <c r="C56" s="8" t="s">
        <v>63</v>
      </c>
      <c r="D56" s="10" t="s">
        <v>152</v>
      </c>
      <c r="E56" s="14">
        <v>74</v>
      </c>
      <c r="F56" s="14">
        <v>58.5</v>
      </c>
      <c r="G56" s="15">
        <v>0</v>
      </c>
      <c r="H56" s="16">
        <f t="shared" si="8"/>
        <v>46.375</v>
      </c>
      <c r="I56" s="16">
        <v>82.9</v>
      </c>
      <c r="J56" s="16">
        <f t="shared" si="1"/>
        <v>24.87</v>
      </c>
      <c r="K56" s="16">
        <f t="shared" si="2"/>
        <v>71.245</v>
      </c>
      <c r="L56" s="13">
        <v>1</v>
      </c>
      <c r="M56" s="7" t="s">
        <v>172</v>
      </c>
    </row>
    <row r="57" spans="1:13" ht="31.5" customHeight="1">
      <c r="A57" s="18"/>
      <c r="B57" s="19"/>
      <c r="C57" s="8" t="s">
        <v>64</v>
      </c>
      <c r="D57" s="10" t="s">
        <v>153</v>
      </c>
      <c r="E57" s="14">
        <v>66</v>
      </c>
      <c r="F57" s="14">
        <v>62.5</v>
      </c>
      <c r="G57" s="15">
        <v>0</v>
      </c>
      <c r="H57" s="16">
        <f t="shared" si="8"/>
        <v>44.974999999999994</v>
      </c>
      <c r="I57" s="16">
        <v>82.2</v>
      </c>
      <c r="J57" s="16">
        <f t="shared" si="1"/>
        <v>24.66</v>
      </c>
      <c r="K57" s="16">
        <f t="shared" si="2"/>
        <v>69.63499999999999</v>
      </c>
      <c r="L57" s="13">
        <v>2</v>
      </c>
      <c r="M57" s="9"/>
    </row>
    <row r="58" spans="1:13" ht="31.5" customHeight="1">
      <c r="A58" s="18"/>
      <c r="B58" s="19"/>
      <c r="C58" s="8" t="s">
        <v>65</v>
      </c>
      <c r="D58" s="10" t="s">
        <v>154</v>
      </c>
      <c r="E58" s="14">
        <v>61</v>
      </c>
      <c r="F58" s="14">
        <v>66</v>
      </c>
      <c r="G58" s="15">
        <v>0</v>
      </c>
      <c r="H58" s="16">
        <f t="shared" si="8"/>
        <v>44.449999999999996</v>
      </c>
      <c r="I58" s="16">
        <v>78.1</v>
      </c>
      <c r="J58" s="16">
        <f t="shared" si="1"/>
        <v>23.429999999999996</v>
      </c>
      <c r="K58" s="16">
        <f t="shared" si="2"/>
        <v>67.88</v>
      </c>
      <c r="L58" s="13">
        <v>3</v>
      </c>
      <c r="M58" s="9"/>
    </row>
    <row r="59" spans="1:13" ht="31.5" customHeight="1">
      <c r="A59" s="18" t="s">
        <v>97</v>
      </c>
      <c r="B59" s="19" t="s">
        <v>98</v>
      </c>
      <c r="C59" s="8" t="s">
        <v>68</v>
      </c>
      <c r="D59" s="10" t="s">
        <v>157</v>
      </c>
      <c r="E59" s="14">
        <v>66</v>
      </c>
      <c r="F59" s="14">
        <v>60</v>
      </c>
      <c r="G59" s="15">
        <v>0</v>
      </c>
      <c r="H59" s="16">
        <f>E59*35%+F59*35%+G59</f>
        <v>44.099999999999994</v>
      </c>
      <c r="I59" s="16">
        <v>78.4</v>
      </c>
      <c r="J59" s="16">
        <f t="shared" si="1"/>
        <v>23.52</v>
      </c>
      <c r="K59" s="16">
        <f t="shared" si="2"/>
        <v>67.61999999999999</v>
      </c>
      <c r="L59" s="13">
        <v>1</v>
      </c>
      <c r="M59" s="7" t="s">
        <v>172</v>
      </c>
    </row>
    <row r="60" spans="1:13" ht="31.5" customHeight="1">
      <c r="A60" s="18"/>
      <c r="B60" s="19"/>
      <c r="C60" s="8" t="s">
        <v>69</v>
      </c>
      <c r="D60" s="10" t="s">
        <v>158</v>
      </c>
      <c r="E60" s="14">
        <v>54</v>
      </c>
      <c r="F60" s="14">
        <v>57.5</v>
      </c>
      <c r="G60" s="15">
        <v>0</v>
      </c>
      <c r="H60" s="16">
        <f>E60*35%+F60*35%+G60</f>
        <v>39.025</v>
      </c>
      <c r="I60" s="16">
        <v>74.2</v>
      </c>
      <c r="J60" s="16">
        <f t="shared" si="1"/>
        <v>22.26</v>
      </c>
      <c r="K60" s="16">
        <f t="shared" si="2"/>
        <v>61.285</v>
      </c>
      <c r="L60" s="13">
        <v>2</v>
      </c>
      <c r="M60" s="9"/>
    </row>
    <row r="61" spans="1:13" ht="31.5" customHeight="1">
      <c r="A61" s="18"/>
      <c r="B61" s="19"/>
      <c r="C61" s="8" t="s">
        <v>70</v>
      </c>
      <c r="D61" s="10" t="s">
        <v>159</v>
      </c>
      <c r="E61" s="14">
        <v>53</v>
      </c>
      <c r="F61" s="14">
        <v>46.5</v>
      </c>
      <c r="G61" s="15">
        <v>0</v>
      </c>
      <c r="H61" s="16">
        <f>E61*35%+F61*35%+G61</f>
        <v>34.824999999999996</v>
      </c>
      <c r="I61" s="17" t="s">
        <v>171</v>
      </c>
      <c r="J61" s="17" t="s">
        <v>171</v>
      </c>
      <c r="K61" s="17" t="s">
        <v>171</v>
      </c>
      <c r="L61" s="13"/>
      <c r="M61" s="9"/>
    </row>
    <row r="62" spans="1:13" ht="31.5" customHeight="1">
      <c r="A62" s="18"/>
      <c r="B62" s="19" t="s">
        <v>99</v>
      </c>
      <c r="C62" s="8" t="s">
        <v>71</v>
      </c>
      <c r="D62" s="10" t="s">
        <v>160</v>
      </c>
      <c r="E62" s="14">
        <v>75</v>
      </c>
      <c r="F62" s="14">
        <v>66.5</v>
      </c>
      <c r="G62" s="15">
        <v>0</v>
      </c>
      <c r="H62" s="16">
        <f aca="true" t="shared" si="9" ref="H62:H70">E62*35%+F62*35%+G62</f>
        <v>49.525</v>
      </c>
      <c r="I62" s="16">
        <v>75.8</v>
      </c>
      <c r="J62" s="16">
        <f t="shared" si="1"/>
        <v>22.74</v>
      </c>
      <c r="K62" s="16">
        <f t="shared" si="2"/>
        <v>72.265</v>
      </c>
      <c r="L62" s="13">
        <v>2</v>
      </c>
      <c r="M62" s="9"/>
    </row>
    <row r="63" spans="1:13" ht="31.5" customHeight="1">
      <c r="A63" s="18"/>
      <c r="B63" s="19"/>
      <c r="C63" s="8" t="s">
        <v>72</v>
      </c>
      <c r="D63" s="10" t="s">
        <v>161</v>
      </c>
      <c r="E63" s="14">
        <v>73</v>
      </c>
      <c r="F63" s="14">
        <v>64</v>
      </c>
      <c r="G63" s="15">
        <v>0</v>
      </c>
      <c r="H63" s="16">
        <f t="shared" si="9"/>
        <v>47.949999999999996</v>
      </c>
      <c r="I63" s="16">
        <v>81.8</v>
      </c>
      <c r="J63" s="16">
        <f t="shared" si="1"/>
        <v>24.54</v>
      </c>
      <c r="K63" s="16">
        <f t="shared" si="2"/>
        <v>72.49</v>
      </c>
      <c r="L63" s="13">
        <v>1</v>
      </c>
      <c r="M63" s="7" t="s">
        <v>172</v>
      </c>
    </row>
    <row r="64" spans="1:13" ht="31.5" customHeight="1">
      <c r="A64" s="18"/>
      <c r="B64" s="19"/>
      <c r="C64" s="8" t="s">
        <v>73</v>
      </c>
      <c r="D64" s="10" t="s">
        <v>162</v>
      </c>
      <c r="E64" s="14">
        <v>70</v>
      </c>
      <c r="F64" s="14">
        <v>65</v>
      </c>
      <c r="G64" s="15">
        <v>0</v>
      </c>
      <c r="H64" s="16">
        <f t="shared" si="9"/>
        <v>47.25</v>
      </c>
      <c r="I64" s="16">
        <v>75.8</v>
      </c>
      <c r="J64" s="16">
        <f t="shared" si="1"/>
        <v>22.74</v>
      </c>
      <c r="K64" s="16">
        <f t="shared" si="2"/>
        <v>69.99</v>
      </c>
      <c r="L64" s="13">
        <v>3</v>
      </c>
      <c r="M64" s="9"/>
    </row>
    <row r="65" spans="1:13" ht="31.5" customHeight="1">
      <c r="A65" s="18" t="s">
        <v>100</v>
      </c>
      <c r="B65" s="19" t="s">
        <v>101</v>
      </c>
      <c r="C65" s="8" t="s">
        <v>74</v>
      </c>
      <c r="D65" s="10" t="s">
        <v>163</v>
      </c>
      <c r="E65" s="14">
        <v>73</v>
      </c>
      <c r="F65" s="14">
        <v>68</v>
      </c>
      <c r="G65" s="15">
        <v>0</v>
      </c>
      <c r="H65" s="16">
        <f t="shared" si="9"/>
        <v>49.349999999999994</v>
      </c>
      <c r="I65" s="16">
        <v>77.2</v>
      </c>
      <c r="J65" s="16">
        <f t="shared" si="1"/>
        <v>23.16</v>
      </c>
      <c r="K65" s="16">
        <f t="shared" si="2"/>
        <v>72.50999999999999</v>
      </c>
      <c r="L65" s="13">
        <v>1</v>
      </c>
      <c r="M65" s="7" t="s">
        <v>172</v>
      </c>
    </row>
    <row r="66" spans="1:13" ht="31.5" customHeight="1">
      <c r="A66" s="18"/>
      <c r="B66" s="19"/>
      <c r="C66" s="8" t="s">
        <v>75</v>
      </c>
      <c r="D66" s="10" t="s">
        <v>164</v>
      </c>
      <c r="E66" s="14">
        <v>75</v>
      </c>
      <c r="F66" s="14">
        <v>62.5</v>
      </c>
      <c r="G66" s="15">
        <v>0</v>
      </c>
      <c r="H66" s="16">
        <f t="shared" si="9"/>
        <v>48.125</v>
      </c>
      <c r="I66" s="16">
        <v>78.4</v>
      </c>
      <c r="J66" s="16">
        <f t="shared" si="1"/>
        <v>23.52</v>
      </c>
      <c r="K66" s="16">
        <f t="shared" si="2"/>
        <v>71.645</v>
      </c>
      <c r="L66" s="13">
        <v>2</v>
      </c>
      <c r="M66" s="7" t="s">
        <v>172</v>
      </c>
    </row>
    <row r="67" spans="1:13" ht="31.5" customHeight="1">
      <c r="A67" s="18"/>
      <c r="B67" s="19"/>
      <c r="C67" s="8" t="s">
        <v>76</v>
      </c>
      <c r="D67" s="10" t="s">
        <v>165</v>
      </c>
      <c r="E67" s="14">
        <v>71</v>
      </c>
      <c r="F67" s="14">
        <v>65.5</v>
      </c>
      <c r="G67" s="15">
        <v>0</v>
      </c>
      <c r="H67" s="16">
        <f t="shared" si="9"/>
        <v>47.77499999999999</v>
      </c>
      <c r="I67" s="16">
        <v>78</v>
      </c>
      <c r="J67" s="16">
        <f t="shared" si="1"/>
        <v>23.4</v>
      </c>
      <c r="K67" s="16">
        <f t="shared" si="2"/>
        <v>71.17499999999998</v>
      </c>
      <c r="L67" s="13">
        <v>3</v>
      </c>
      <c r="M67" s="9"/>
    </row>
    <row r="68" spans="1:13" ht="31.5" customHeight="1">
      <c r="A68" s="18"/>
      <c r="B68" s="19"/>
      <c r="C68" s="8" t="s">
        <v>77</v>
      </c>
      <c r="D68" s="10" t="s">
        <v>166</v>
      </c>
      <c r="E68" s="14">
        <v>65</v>
      </c>
      <c r="F68" s="14">
        <v>67.5</v>
      </c>
      <c r="G68" s="15">
        <v>0</v>
      </c>
      <c r="H68" s="16">
        <f t="shared" si="9"/>
        <v>46.375</v>
      </c>
      <c r="I68" s="16">
        <v>79.8</v>
      </c>
      <c r="J68" s="16">
        <f t="shared" si="1"/>
        <v>23.939999999999998</v>
      </c>
      <c r="K68" s="16">
        <f t="shared" si="2"/>
        <v>70.315</v>
      </c>
      <c r="L68" s="13">
        <v>4</v>
      </c>
      <c r="M68" s="9"/>
    </row>
    <row r="69" spans="1:13" ht="31.5" customHeight="1">
      <c r="A69" s="18" t="s">
        <v>102</v>
      </c>
      <c r="B69" s="19"/>
      <c r="C69" s="8" t="s">
        <v>78</v>
      </c>
      <c r="D69" s="10" t="s">
        <v>167</v>
      </c>
      <c r="E69" s="14">
        <v>69</v>
      </c>
      <c r="F69" s="14">
        <v>63.5</v>
      </c>
      <c r="G69" s="15">
        <v>0</v>
      </c>
      <c r="H69" s="16">
        <f t="shared" si="9"/>
        <v>46.375</v>
      </c>
      <c r="I69" s="16">
        <v>75.3</v>
      </c>
      <c r="J69" s="16">
        <f t="shared" si="1"/>
        <v>22.59</v>
      </c>
      <c r="K69" s="16">
        <f t="shared" si="2"/>
        <v>68.965</v>
      </c>
      <c r="L69" s="13">
        <v>5</v>
      </c>
      <c r="M69" s="9"/>
    </row>
    <row r="70" spans="1:13" ht="31.5" customHeight="1">
      <c r="A70" s="18"/>
      <c r="B70" s="19"/>
      <c r="C70" s="8" t="s">
        <v>79</v>
      </c>
      <c r="D70" s="10" t="s">
        <v>168</v>
      </c>
      <c r="E70" s="14">
        <v>71</v>
      </c>
      <c r="F70" s="14">
        <v>60.5</v>
      </c>
      <c r="G70" s="15">
        <v>0</v>
      </c>
      <c r="H70" s="16">
        <f t="shared" si="9"/>
        <v>46.02499999999999</v>
      </c>
      <c r="I70" s="17" t="s">
        <v>171</v>
      </c>
      <c r="J70" s="17" t="s">
        <v>171</v>
      </c>
      <c r="K70" s="17" t="s">
        <v>171</v>
      </c>
      <c r="L70" s="13"/>
      <c r="M70" s="9"/>
    </row>
  </sheetData>
  <sheetProtection/>
  <mergeCells count="37">
    <mergeCell ref="H3:H4"/>
    <mergeCell ref="L3:L4"/>
    <mergeCell ref="I3:I4"/>
    <mergeCell ref="A10:A24"/>
    <mergeCell ref="B22:B24"/>
    <mergeCell ref="M3:M4"/>
    <mergeCell ref="B5:B6"/>
    <mergeCell ref="B7:B9"/>
    <mergeCell ref="B10:B12"/>
    <mergeCell ref="B13:B18"/>
    <mergeCell ref="A1:M1"/>
    <mergeCell ref="A3:A4"/>
    <mergeCell ref="B3:B4"/>
    <mergeCell ref="C3:C4"/>
    <mergeCell ref="D3:D4"/>
    <mergeCell ref="K3:K4"/>
    <mergeCell ref="J3:J4"/>
    <mergeCell ref="A2:M2"/>
    <mergeCell ref="E3:F3"/>
    <mergeCell ref="G3:G4"/>
    <mergeCell ref="B59:B61"/>
    <mergeCell ref="B62:B64"/>
    <mergeCell ref="B42:B47"/>
    <mergeCell ref="A5:A9"/>
    <mergeCell ref="B27:B41"/>
    <mergeCell ref="A27:A47"/>
    <mergeCell ref="B53:B55"/>
    <mergeCell ref="A65:A68"/>
    <mergeCell ref="B65:B70"/>
    <mergeCell ref="A69:A70"/>
    <mergeCell ref="A48:A58"/>
    <mergeCell ref="B48:B52"/>
    <mergeCell ref="B19:B21"/>
    <mergeCell ref="B56:B58"/>
    <mergeCell ref="A25:A26"/>
    <mergeCell ref="B25:B26"/>
    <mergeCell ref="A59:A64"/>
  </mergeCells>
  <printOptions/>
  <pageMargins left="1.299212598425197" right="0.4330708661417323" top="0.4724409448818898" bottom="0.3937007874015748" header="0.3937007874015748" footer="0.5118110236220472"/>
  <pageSetup orientation="landscape" paperSize="9" scale="57" r:id="rId1"/>
  <rowBreaks count="2" manualBreakCount="2">
    <brk id="24" max="12" man="1"/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jcych</cp:lastModifiedBy>
  <cp:lastPrinted>2017-12-18T08:55:11Z</cp:lastPrinted>
  <dcterms:created xsi:type="dcterms:W3CDTF">2007-04-26T01:04:40Z</dcterms:created>
  <dcterms:modified xsi:type="dcterms:W3CDTF">2017-12-18T08:55:53Z</dcterms:modified>
  <cp:category/>
  <cp:version/>
  <cp:contentType/>
  <cp:contentStatus/>
</cp:coreProperties>
</file>