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成绩明细" sheetId="1" r:id="rId1"/>
  </sheets>
  <definedNames>
    <definedName name="_xlnm.Print_Titles" localSheetId="0">'成绩明细'!$2:$3</definedName>
  </definedNames>
  <calcPr fullCalcOnLoad="1"/>
</workbook>
</file>

<file path=xl/sharedStrings.xml><?xml version="1.0" encoding="utf-8"?>
<sst xmlns="http://schemas.openxmlformats.org/spreadsheetml/2006/main" count="330" uniqueCount="280">
  <si>
    <t>附件一：</t>
  </si>
  <si>
    <t>2017年下半年蓬溪县部份事业单位面向社会公开考试招聘工作人员考试总成绩及进入体检人员名单</t>
  </si>
  <si>
    <t>岗位代码</t>
  </si>
  <si>
    <t>招聘单位</t>
  </si>
  <si>
    <t>招聘专业</t>
  </si>
  <si>
    <t>招聘名额</t>
  </si>
  <si>
    <t>准考证号</t>
  </si>
  <si>
    <t>姓名</t>
  </si>
  <si>
    <t>公共科目成绩</t>
  </si>
  <si>
    <t>政策性加分</t>
  </si>
  <si>
    <r>
      <t>笔试成绩</t>
    </r>
    <r>
      <rPr>
        <sz val="10"/>
        <rFont val="Arial"/>
        <family val="2"/>
      </rPr>
      <t>(</t>
    </r>
    <r>
      <rPr>
        <sz val="10"/>
        <rFont val="宋体"/>
        <family val="0"/>
      </rPr>
      <t>折合前）</t>
    </r>
  </si>
  <si>
    <t>笔试成绩折合</t>
  </si>
  <si>
    <t>面试成绩</t>
  </si>
  <si>
    <t>面试成绩折合</t>
  </si>
  <si>
    <t>考试总成绩</t>
  </si>
  <si>
    <t>总名次</t>
  </si>
  <si>
    <t>是否进入体检</t>
  </si>
  <si>
    <t>四川省武都引水工程蓬船灌区建设管理局</t>
  </si>
  <si>
    <t>水利水电工程、农业水利工程</t>
  </si>
  <si>
    <t>2635001052412</t>
  </si>
  <si>
    <t>姜涛</t>
  </si>
  <si>
    <t>是</t>
  </si>
  <si>
    <t>2635001052406</t>
  </si>
  <si>
    <t>龚佳峰</t>
  </si>
  <si>
    <t>2635001052330</t>
  </si>
  <si>
    <t>周颖</t>
  </si>
  <si>
    <t>2635001052329</t>
  </si>
  <si>
    <t>谭兵</t>
  </si>
  <si>
    <t>2635001052402</t>
  </si>
  <si>
    <t>黄孟康</t>
  </si>
  <si>
    <t>2635001052408</t>
  </si>
  <si>
    <t>刘洋</t>
  </si>
  <si>
    <t>缺考</t>
  </si>
  <si>
    <t>蓬溪县环境监测站</t>
  </si>
  <si>
    <t>环境科学等环境保护相关专业</t>
  </si>
  <si>
    <t>2635002052706</t>
  </si>
  <si>
    <t>田芳</t>
  </si>
  <si>
    <t>2635002052517</t>
  </si>
  <si>
    <t>梁易</t>
  </si>
  <si>
    <t>2635002052516</t>
  </si>
  <si>
    <t>韩娟</t>
  </si>
  <si>
    <t>2635002052512</t>
  </si>
  <si>
    <t>梁蓉</t>
  </si>
  <si>
    <t>2635002052818</t>
  </si>
  <si>
    <t>高琴</t>
  </si>
  <si>
    <t>2635002052612</t>
  </si>
  <si>
    <t>何溢</t>
  </si>
  <si>
    <t>2635002052604</t>
  </si>
  <si>
    <t>陈静</t>
  </si>
  <si>
    <t>2635002052723</t>
  </si>
  <si>
    <t>邓洪</t>
  </si>
  <si>
    <t>2635002052508</t>
  </si>
  <si>
    <t>蒋仕策</t>
  </si>
  <si>
    <t>2635002020110</t>
  </si>
  <si>
    <t>唐洁</t>
  </si>
  <si>
    <t>2635002052724</t>
  </si>
  <si>
    <t>费椿宇</t>
  </si>
  <si>
    <t>2635002052726</t>
  </si>
  <si>
    <t>张芙蓉</t>
  </si>
  <si>
    <t>2635002052504</t>
  </si>
  <si>
    <t>江坤</t>
  </si>
  <si>
    <t>2635002052501</t>
  </si>
  <si>
    <t>王焘</t>
  </si>
  <si>
    <t>2635002052521</t>
  </si>
  <si>
    <t>冯琳</t>
  </si>
  <si>
    <t>2635002052701</t>
  </si>
  <si>
    <t>邓丹</t>
  </si>
  <si>
    <t>2635002052725</t>
  </si>
  <si>
    <t>李学军</t>
  </si>
  <si>
    <t>蓬溪县森林病虫害防治检疫站</t>
  </si>
  <si>
    <t>林学、自然地理与环境资源</t>
  </si>
  <si>
    <t>2635003020121</t>
  </si>
  <si>
    <t>陈东海</t>
  </si>
  <si>
    <t>2635003020115</t>
  </si>
  <si>
    <t>刘佳</t>
  </si>
  <si>
    <t>2635003020122</t>
  </si>
  <si>
    <t>杨卿</t>
  </si>
  <si>
    <t>蓬溪县广播电视台</t>
  </si>
  <si>
    <t>新闻学</t>
  </si>
  <si>
    <t>2635004020130</t>
  </si>
  <si>
    <t>陈畅</t>
  </si>
  <si>
    <t>2635004020126</t>
  </si>
  <si>
    <t>林玲</t>
  </si>
  <si>
    <t>2635004020201</t>
  </si>
  <si>
    <t>梁惠</t>
  </si>
  <si>
    <t>电脑艺术设计</t>
  </si>
  <si>
    <t>2635005020204</t>
  </si>
  <si>
    <t>邓锴</t>
  </si>
  <si>
    <t>2635005020216</t>
  </si>
  <si>
    <t>廖小茜</t>
  </si>
  <si>
    <t>2635005020211</t>
  </si>
  <si>
    <t>刘旭</t>
  </si>
  <si>
    <t>蓬溪县现代农业示范区产业发展中心</t>
  </si>
  <si>
    <t>农学类</t>
  </si>
  <si>
    <t>2635006020230</t>
  </si>
  <si>
    <t>蒋丽艳</t>
  </si>
  <si>
    <t>2635006020322</t>
  </si>
  <si>
    <t>柏勇</t>
  </si>
  <si>
    <t>2635006020227</t>
  </si>
  <si>
    <t>杨小春</t>
  </si>
  <si>
    <t>蓬溪县人民政府金融办公室</t>
  </si>
  <si>
    <t>金融学、经济学、财务管理、汉语言文学</t>
  </si>
  <si>
    <t>2635007020421</t>
  </si>
  <si>
    <t>杨南柏</t>
  </si>
  <si>
    <t>2635007020323</t>
  </si>
  <si>
    <t>杨山</t>
  </si>
  <si>
    <t>2635007020404</t>
  </si>
  <si>
    <t>周向阳</t>
  </si>
  <si>
    <t>蓬溪县机构编制电子政务中心</t>
  </si>
  <si>
    <t>不限</t>
  </si>
  <si>
    <t>2635008020928</t>
  </si>
  <si>
    <t>杜茂芝</t>
  </si>
  <si>
    <t>2635008020830</t>
  </si>
  <si>
    <t>刘刚</t>
  </si>
  <si>
    <t>2635008020608</t>
  </si>
  <si>
    <t>罗文浩</t>
  </si>
  <si>
    <t>蓬溪县天福镇镇宣传文化中心</t>
  </si>
  <si>
    <t>汉语言文学、行政管理、公共事务管理</t>
  </si>
  <si>
    <t>2635009021106</t>
  </si>
  <si>
    <t>卿元文</t>
  </si>
  <si>
    <t>2635009021115</t>
  </si>
  <si>
    <t>刘晓琴</t>
  </si>
  <si>
    <t>2635009021026</t>
  </si>
  <si>
    <t>周舟</t>
  </si>
  <si>
    <t>蓬溪县新会镇、文井镇农业服务中心</t>
  </si>
  <si>
    <t>水政水资源管理</t>
  </si>
  <si>
    <t>2635010021119</t>
  </si>
  <si>
    <t>唐诗</t>
  </si>
  <si>
    <t>2635010021118</t>
  </si>
  <si>
    <t>胥文杰</t>
  </si>
  <si>
    <t>蓬溪县槐花乡农业服务中心</t>
  </si>
  <si>
    <t>财会类</t>
  </si>
  <si>
    <t>2635011021205</t>
  </si>
  <si>
    <t>张月</t>
  </si>
  <si>
    <t>2635011021229</t>
  </si>
  <si>
    <t>胡沁</t>
  </si>
  <si>
    <t>2635011021213</t>
  </si>
  <si>
    <t>岳峦</t>
  </si>
  <si>
    <t>蓬溪县高升乡农业服务中心</t>
  </si>
  <si>
    <t>财务管理、会计学、审计学、统计学类、农业经济管理类</t>
  </si>
  <si>
    <t>2635012021302</t>
  </si>
  <si>
    <t>彭聪</t>
  </si>
  <si>
    <t>2635012021301</t>
  </si>
  <si>
    <t>袁红平</t>
  </si>
  <si>
    <t>2635012021305</t>
  </si>
  <si>
    <t>刘清清</t>
  </si>
  <si>
    <t>蓬溪县各乡镇服务中心</t>
  </si>
  <si>
    <t>2635013030617</t>
  </si>
  <si>
    <t>陈博</t>
  </si>
  <si>
    <t>2635013022810</t>
  </si>
  <si>
    <t>刘举渐</t>
  </si>
  <si>
    <t>2635013030315</t>
  </si>
  <si>
    <t>刘红</t>
  </si>
  <si>
    <t>2635013022019</t>
  </si>
  <si>
    <t>袁超</t>
  </si>
  <si>
    <t>2635013021806</t>
  </si>
  <si>
    <t>陈军</t>
  </si>
  <si>
    <t>2635013031724</t>
  </si>
  <si>
    <t>曾小江</t>
  </si>
  <si>
    <t>2635013030502</t>
  </si>
  <si>
    <t>冯莉钦</t>
  </si>
  <si>
    <t>2635013022627</t>
  </si>
  <si>
    <t>向恩立</t>
  </si>
  <si>
    <t>2635013022808</t>
  </si>
  <si>
    <t>黄娟</t>
  </si>
  <si>
    <t>2635013021705</t>
  </si>
  <si>
    <t>胡鑫</t>
  </si>
  <si>
    <t>2635013032830</t>
  </si>
  <si>
    <t>邓富元</t>
  </si>
  <si>
    <t>2635013032511</t>
  </si>
  <si>
    <t>邹卯</t>
  </si>
  <si>
    <t>2635013030918</t>
  </si>
  <si>
    <t>张俊</t>
  </si>
  <si>
    <t>2635013031907</t>
  </si>
  <si>
    <t>蔡恒</t>
  </si>
  <si>
    <t>2635013032215</t>
  </si>
  <si>
    <t>彭睆</t>
  </si>
  <si>
    <t>2635013021823</t>
  </si>
  <si>
    <t>罗小霞</t>
  </si>
  <si>
    <t>2635013022014</t>
  </si>
  <si>
    <t>何玲</t>
  </si>
  <si>
    <t>2635013031225</t>
  </si>
  <si>
    <t>杨竣翔</t>
  </si>
  <si>
    <t>2635013030218</t>
  </si>
  <si>
    <t>刘林</t>
  </si>
  <si>
    <t>2635013032110</t>
  </si>
  <si>
    <t>钱星龙</t>
  </si>
  <si>
    <t>2635013021712</t>
  </si>
  <si>
    <t>蒙明勇</t>
  </si>
  <si>
    <t>2635013031803</t>
  </si>
  <si>
    <t>张志果</t>
  </si>
  <si>
    <t>2635013030223</t>
  </si>
  <si>
    <t>潘佳</t>
  </si>
  <si>
    <t>2635013031306</t>
  </si>
  <si>
    <t>李青洋</t>
  </si>
  <si>
    <t>2635013031806</t>
  </si>
  <si>
    <t>赵川</t>
  </si>
  <si>
    <t>2635013032626</t>
  </si>
  <si>
    <t>曹健</t>
  </si>
  <si>
    <t>2635013032514</t>
  </si>
  <si>
    <t>张鑫</t>
  </si>
  <si>
    <t>2635013031728</t>
  </si>
  <si>
    <t>王新艳</t>
  </si>
  <si>
    <t>2635013032816</t>
  </si>
  <si>
    <t>张帆</t>
  </si>
  <si>
    <t>2635013030417</t>
  </si>
  <si>
    <t>谭静</t>
  </si>
  <si>
    <t>2635013030911</t>
  </si>
  <si>
    <t>刘振</t>
  </si>
  <si>
    <t>蓬溪县各乡镇规划建设管理所</t>
  </si>
  <si>
    <t>2635014033524</t>
  </si>
  <si>
    <t>冉杰</t>
  </si>
  <si>
    <t>2635014033910</t>
  </si>
  <si>
    <t>张林知</t>
  </si>
  <si>
    <t>2635014032924</t>
  </si>
  <si>
    <t>向晨曦</t>
  </si>
  <si>
    <t>2635014034220</t>
  </si>
  <si>
    <t>吴平安</t>
  </si>
  <si>
    <t>2635014033409</t>
  </si>
  <si>
    <t>何璐利</t>
  </si>
  <si>
    <t>2635014033518</t>
  </si>
  <si>
    <t>刘显维</t>
  </si>
  <si>
    <t>2635014034112</t>
  </si>
  <si>
    <t>李娟</t>
  </si>
  <si>
    <t>2635014034010</t>
  </si>
  <si>
    <t>黄栋</t>
  </si>
  <si>
    <t>2635014033424</t>
  </si>
  <si>
    <t>左权</t>
  </si>
  <si>
    <t>2635014034027</t>
  </si>
  <si>
    <t>范仁贵</t>
  </si>
  <si>
    <t>2635014033920</t>
  </si>
  <si>
    <t>李曹波</t>
  </si>
  <si>
    <t>2635014033009</t>
  </si>
  <si>
    <t>杨婕</t>
  </si>
  <si>
    <t>蓬溪县群力乡食品药品监督管理所</t>
  </si>
  <si>
    <t>2635015034811</t>
  </si>
  <si>
    <t>吕堂辉</t>
  </si>
  <si>
    <t>2635015034724</t>
  </si>
  <si>
    <t>杨程宇</t>
  </si>
  <si>
    <t>2635015034610</t>
  </si>
  <si>
    <t>张佳</t>
  </si>
  <si>
    <t>蓬溪县卫计事业单位</t>
  </si>
  <si>
    <t>2635016035102</t>
  </si>
  <si>
    <t>邱雪</t>
  </si>
  <si>
    <t>2635016035029</t>
  </si>
  <si>
    <t>杨婷</t>
  </si>
  <si>
    <t>2635016035609</t>
  </si>
  <si>
    <t>补容</t>
  </si>
  <si>
    <t>2635016035526</t>
  </si>
  <si>
    <t>吴梦宇</t>
  </si>
  <si>
    <t>2635016034919</t>
  </si>
  <si>
    <t>杨宇庭</t>
  </si>
  <si>
    <t>2635016035027</t>
  </si>
  <si>
    <t>刘小凤</t>
  </si>
  <si>
    <t>2635016035714</t>
  </si>
  <si>
    <t>邹远鹏</t>
  </si>
  <si>
    <t>2635016036116</t>
  </si>
  <si>
    <t>夏晓晖</t>
  </si>
  <si>
    <t>2635016034924</t>
  </si>
  <si>
    <t>何飞扬</t>
  </si>
  <si>
    <t>2635016034904</t>
  </si>
  <si>
    <t>张梅</t>
  </si>
  <si>
    <t>2635016035005</t>
  </si>
  <si>
    <t>刘意</t>
  </si>
  <si>
    <t>2635016035719</t>
  </si>
  <si>
    <t>周亮</t>
  </si>
  <si>
    <t>2635016035817</t>
  </si>
  <si>
    <t>王鹏</t>
  </si>
  <si>
    <t>2635016034819</t>
  </si>
  <si>
    <t>杨春梅</t>
  </si>
  <si>
    <t>2635016035416</t>
  </si>
  <si>
    <t>李小红</t>
  </si>
  <si>
    <t>蓬溪县蓬南中心卫生院</t>
  </si>
  <si>
    <t>计算机应用技术</t>
  </si>
  <si>
    <t>2635017036213</t>
  </si>
  <si>
    <t>王小英</t>
  </si>
  <si>
    <t>2635017036214</t>
  </si>
  <si>
    <t>李胜龙</t>
  </si>
  <si>
    <t>2635017036226</t>
  </si>
  <si>
    <t>孟奎宏</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</si>
</sst>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0.00_ "/>
  </numFmts>
  <fonts count="24">
    <font>
      <sz val="10"/>
      <name val="Arial"/>
      <family val="2"/>
    </font>
    <font>
      <sz val="10"/>
      <name val="宋体"/>
      <family val="0"/>
    </font>
    <font>
      <sz val="10"/>
      <color indexed="10"/>
      <name val="Arial"/>
      <family val="2"/>
    </font>
    <font>
      <b/>
      <sz val="14"/>
      <name val="方正小标宋简体"/>
      <family val="4"/>
    </font>
    <font>
      <b/>
      <sz val="11"/>
      <color indexed="9"/>
      <name val="宋体"/>
      <family val="0"/>
    </font>
    <font>
      <b/>
      <sz val="13"/>
      <color indexed="54"/>
      <name val="宋体"/>
      <family val="0"/>
    </font>
    <font>
      <sz val="11"/>
      <color indexed="10"/>
      <name val="宋体"/>
      <family val="0"/>
    </font>
    <font>
      <b/>
      <sz val="11"/>
      <color indexed="63"/>
      <name val="宋体"/>
      <family val="0"/>
    </font>
    <font>
      <b/>
      <sz val="15"/>
      <color indexed="54"/>
      <name val="宋体"/>
      <family val="0"/>
    </font>
    <font>
      <sz val="11"/>
      <color indexed="8"/>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sz val="11"/>
      <color indexed="16"/>
      <name val="宋体"/>
      <family val="0"/>
    </font>
    <font>
      <sz val="11"/>
      <color indexed="17"/>
      <name val="宋体"/>
      <family val="0"/>
    </font>
    <font>
      <sz val="11"/>
      <color indexed="9"/>
      <name val="宋体"/>
      <family val="0"/>
    </font>
    <font>
      <sz val="11"/>
      <color indexed="19"/>
      <name val="宋体"/>
      <family val="0"/>
    </font>
    <font>
      <i/>
      <sz val="11"/>
      <color indexed="23"/>
      <name val="宋体"/>
      <family val="0"/>
    </font>
    <font>
      <u val="single"/>
      <sz val="11"/>
      <color indexed="20"/>
      <name val="宋体"/>
      <family val="0"/>
    </font>
    <font>
      <sz val="11"/>
      <color indexed="53"/>
      <name val="宋体"/>
      <family val="0"/>
    </font>
    <font>
      <b/>
      <sz val="11"/>
      <color indexed="53"/>
      <name val="宋体"/>
      <family val="0"/>
    </font>
    <font>
      <b/>
      <sz val="11"/>
      <color indexed="8"/>
      <name val="宋体"/>
      <family val="0"/>
    </font>
    <font>
      <sz val="10"/>
      <color rgb="FFFF0000"/>
      <name val="Arial"/>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9" fillId="2" borderId="0" applyNumberFormat="0" applyBorder="0" applyAlignment="0" applyProtection="0"/>
    <xf numFmtId="0" fontId="13"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9" fillId="4" borderId="0" applyNumberFormat="0" applyBorder="0" applyAlignment="0" applyProtection="0"/>
    <xf numFmtId="0" fontId="14" fillId="5" borderId="0" applyNumberFormat="0" applyBorder="0" applyAlignment="0" applyProtection="0"/>
    <xf numFmtId="177" fontId="0" fillId="0" borderId="0" applyFont="0" applyFill="0" applyBorder="0" applyAlignment="0" applyProtection="0"/>
    <xf numFmtId="0" fontId="16"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9" fillId="6" borderId="2" applyNumberFormat="0" applyFont="0" applyAlignment="0" applyProtection="0"/>
    <xf numFmtId="0" fontId="16" fillId="3" borderId="0" applyNumberFormat="0" applyBorder="0" applyAlignment="0" applyProtection="0"/>
    <xf numFmtId="0" fontId="10" fillId="0" borderId="0" applyNumberFormat="0" applyFill="0" applyBorder="0" applyAlignment="0" applyProtection="0"/>
    <xf numFmtId="0" fontId="6" fillId="0" borderId="0" applyNumberFormat="0" applyFill="0" applyBorder="0" applyAlignment="0" applyProtection="0"/>
    <xf numFmtId="0" fontId="11" fillId="0" borderId="0" applyNumberFormat="0" applyFill="0" applyBorder="0" applyAlignment="0" applyProtection="0"/>
    <xf numFmtId="0" fontId="18" fillId="0" borderId="0" applyNumberFormat="0" applyFill="0" applyBorder="0" applyAlignment="0" applyProtection="0"/>
    <xf numFmtId="0" fontId="8" fillId="0" borderId="3" applyNumberFormat="0" applyFill="0" applyAlignment="0" applyProtection="0"/>
    <xf numFmtId="0" fontId="5" fillId="0" borderId="3" applyNumberFormat="0" applyFill="0" applyAlignment="0" applyProtection="0"/>
    <xf numFmtId="0" fontId="16" fillId="7" borderId="0" applyNumberFormat="0" applyBorder="0" applyAlignment="0" applyProtection="0"/>
    <xf numFmtId="0" fontId="10" fillId="0" borderId="4" applyNumberFormat="0" applyFill="0" applyAlignment="0" applyProtection="0"/>
    <xf numFmtId="0" fontId="16" fillId="3" borderId="0" applyNumberFormat="0" applyBorder="0" applyAlignment="0" applyProtection="0"/>
    <xf numFmtId="0" fontId="7" fillId="2" borderId="5" applyNumberFormat="0" applyAlignment="0" applyProtection="0"/>
    <xf numFmtId="0" fontId="21" fillId="2" borderId="1" applyNumberFormat="0" applyAlignment="0" applyProtection="0"/>
    <xf numFmtId="0" fontId="4" fillId="8" borderId="6" applyNumberFormat="0" applyAlignment="0" applyProtection="0"/>
    <xf numFmtId="0" fontId="9" fillId="9" borderId="0" applyNumberFormat="0" applyBorder="0" applyAlignment="0" applyProtection="0"/>
    <xf numFmtId="0" fontId="16" fillId="10" borderId="0" applyNumberFormat="0" applyBorder="0" applyAlignment="0" applyProtection="0"/>
    <xf numFmtId="0" fontId="20" fillId="0" borderId="7" applyNumberFormat="0" applyFill="0" applyAlignment="0" applyProtection="0"/>
    <xf numFmtId="0" fontId="22" fillId="0" borderId="8" applyNumberFormat="0" applyFill="0" applyAlignment="0" applyProtection="0"/>
    <xf numFmtId="0" fontId="15" fillId="9" borderId="0" applyNumberFormat="0" applyBorder="0" applyAlignment="0" applyProtection="0"/>
    <xf numFmtId="0" fontId="17" fillId="11" borderId="0" applyNumberFormat="0" applyBorder="0" applyAlignment="0" applyProtection="0"/>
    <xf numFmtId="0" fontId="9" fillId="12" borderId="0" applyNumberFormat="0" applyBorder="0" applyAlignment="0" applyProtection="0"/>
    <xf numFmtId="0" fontId="16" fillId="13" borderId="0" applyNumberFormat="0" applyBorder="0" applyAlignment="0" applyProtection="0"/>
    <xf numFmtId="0" fontId="9" fillId="14"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16" fillId="8" borderId="0" applyNumberFormat="0" applyBorder="0" applyAlignment="0" applyProtection="0"/>
    <xf numFmtId="0" fontId="16" fillId="15" borderId="0" applyNumberFormat="0" applyBorder="0" applyAlignment="0" applyProtection="0"/>
    <xf numFmtId="0" fontId="9" fillId="6" borderId="0" applyNumberFormat="0" applyBorder="0" applyAlignment="0" applyProtection="0"/>
    <xf numFmtId="0" fontId="9" fillId="11" borderId="0" applyNumberFormat="0" applyBorder="0" applyAlignment="0" applyProtection="0"/>
    <xf numFmtId="0" fontId="16" fillId="16" borderId="0" applyNumberFormat="0" applyBorder="0" applyAlignment="0" applyProtection="0"/>
    <xf numFmtId="0" fontId="9" fillId="12"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9" fillId="4" borderId="0" applyNumberFormat="0" applyBorder="0" applyAlignment="0" applyProtection="0"/>
    <xf numFmtId="0" fontId="16" fillId="4" borderId="0" applyNumberFormat="0" applyBorder="0" applyAlignment="0" applyProtection="0"/>
  </cellStyleXfs>
  <cellXfs count="45">
    <xf numFmtId="0" fontId="0" fillId="0" borderId="0" xfId="0" applyAlignment="1">
      <alignment/>
    </xf>
    <xf numFmtId="0" fontId="0" fillId="0" borderId="0" xfId="0" applyAlignment="1">
      <alignment horizontal="center" vertical="center" wrapText="1"/>
    </xf>
    <xf numFmtId="0" fontId="0" fillId="0" borderId="0" xfId="0" applyAlignment="1">
      <alignment horizontal="center" vertical="center"/>
    </xf>
    <xf numFmtId="180" fontId="0" fillId="0" borderId="0" xfId="0" applyNumberFormat="1" applyAlignment="1">
      <alignment horizontal="center" vertical="center"/>
    </xf>
    <xf numFmtId="0" fontId="0" fillId="0" borderId="0" xfId="0" applyFont="1" applyAlignment="1">
      <alignment horizontal="center" vertical="center"/>
    </xf>
    <xf numFmtId="0" fontId="0" fillId="0" borderId="0" xfId="0" applyNumberFormat="1" applyAlignment="1">
      <alignment horizontal="center" vertical="center"/>
    </xf>
    <xf numFmtId="0" fontId="23" fillId="0" borderId="0" xfId="0" applyFont="1" applyAlignment="1">
      <alignment horizontal="center" vertical="center"/>
    </xf>
    <xf numFmtId="0" fontId="1" fillId="0" borderId="0" xfId="0" applyFont="1" applyAlignment="1">
      <alignment horizontal="center" vertical="center"/>
    </xf>
    <xf numFmtId="0" fontId="3" fillId="0" borderId="0" xfId="0" applyFont="1" applyAlignment="1">
      <alignment horizontal="center" vertical="center" wrapText="1"/>
    </xf>
    <xf numFmtId="0" fontId="1" fillId="0" borderId="9" xfId="0" applyFont="1" applyBorder="1" applyAlignment="1">
      <alignment horizontal="center" vertical="center" wrapText="1"/>
    </xf>
    <xf numFmtId="0" fontId="0" fillId="0" borderId="9" xfId="0" applyBorder="1" applyAlignment="1">
      <alignment horizontal="center" vertical="center" wrapText="1"/>
    </xf>
    <xf numFmtId="180" fontId="1" fillId="0" borderId="9" xfId="0" applyNumberFormat="1" applyFont="1" applyBorder="1" applyAlignment="1">
      <alignment horizontal="center" vertical="center" wrapText="1"/>
    </xf>
    <xf numFmtId="0" fontId="0" fillId="0" borderId="10" xfId="0" applyBorder="1" applyAlignment="1">
      <alignment horizontal="center" vertical="center"/>
    </xf>
    <xf numFmtId="0" fontId="1" fillId="0" borderId="10" xfId="0" applyFont="1" applyBorder="1" applyAlignment="1">
      <alignment horizontal="center" vertical="center" wrapText="1"/>
    </xf>
    <xf numFmtId="0" fontId="1" fillId="0" borderId="10" xfId="0" applyFont="1" applyBorder="1" applyAlignment="1">
      <alignment horizontal="center" vertical="center"/>
    </xf>
    <xf numFmtId="0" fontId="0" fillId="0" borderId="9" xfId="0" applyBorder="1" applyAlignment="1">
      <alignment horizontal="center" vertical="center"/>
    </xf>
    <xf numFmtId="0" fontId="0" fillId="0" borderId="9" xfId="0" applyNumberFormat="1" applyBorder="1" applyAlignment="1">
      <alignment horizontal="center" vertical="center"/>
    </xf>
    <xf numFmtId="0" fontId="0" fillId="0" borderId="9" xfId="0" applyFont="1" applyBorder="1" applyAlignment="1">
      <alignment horizontal="center" vertical="center"/>
    </xf>
    <xf numFmtId="0" fontId="0" fillId="0" borderId="11" xfId="0" applyBorder="1" applyAlignment="1">
      <alignment horizontal="center" vertical="center"/>
    </xf>
    <xf numFmtId="0" fontId="1" fillId="0" borderId="11" xfId="0" applyFont="1" applyBorder="1" applyAlignment="1">
      <alignment horizontal="center"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0" fontId="1" fillId="0" borderId="12" xfId="0" applyFont="1" applyBorder="1" applyAlignment="1">
      <alignment horizontal="center" vertical="center" wrapText="1"/>
    </xf>
    <xf numFmtId="0" fontId="1" fillId="0" borderId="12" xfId="0" applyFont="1" applyBorder="1" applyAlignment="1">
      <alignment horizontal="center" vertical="center"/>
    </xf>
    <xf numFmtId="0" fontId="0" fillId="0" borderId="9" xfId="0" applyBorder="1" applyAlignment="1">
      <alignment horizontal="center" vertical="center"/>
    </xf>
    <xf numFmtId="0" fontId="1" fillId="0" borderId="9" xfId="0" applyFont="1" applyBorder="1" applyAlignment="1">
      <alignment horizontal="center" vertical="center" wrapText="1"/>
    </xf>
    <xf numFmtId="0" fontId="0" fillId="0" borderId="9" xfId="0" applyBorder="1" applyAlignment="1">
      <alignment horizontal="center" vertical="center" wrapText="1"/>
    </xf>
    <xf numFmtId="0" fontId="0" fillId="0" borderId="10" xfId="0" applyFont="1" applyBorder="1" applyAlignment="1">
      <alignment horizontal="center" vertical="center"/>
    </xf>
    <xf numFmtId="0" fontId="1" fillId="0" borderId="13" xfId="0" applyFont="1" applyBorder="1" applyAlignment="1">
      <alignment horizontal="center" vertical="center" wrapText="1"/>
    </xf>
    <xf numFmtId="0" fontId="0" fillId="0" borderId="9" xfId="0" applyFont="1" applyBorder="1" applyAlignment="1">
      <alignment horizontal="center" vertical="center"/>
    </xf>
    <xf numFmtId="0" fontId="1" fillId="0" borderId="9" xfId="0" applyFont="1" applyBorder="1" applyAlignment="1">
      <alignment horizontal="center" vertical="center"/>
    </xf>
    <xf numFmtId="0" fontId="0" fillId="0" borderId="9" xfId="0" applyNumberFormat="1" applyFont="1" applyBorder="1" applyAlignment="1">
      <alignment horizontal="center" vertical="center"/>
    </xf>
    <xf numFmtId="0" fontId="0" fillId="0" borderId="11" xfId="0" applyFont="1" applyBorder="1" applyAlignment="1">
      <alignment horizontal="center" vertical="center"/>
    </xf>
    <xf numFmtId="0" fontId="1" fillId="0" borderId="14" xfId="0" applyFont="1" applyBorder="1" applyAlignment="1">
      <alignment horizontal="center" vertical="center" wrapText="1"/>
    </xf>
    <xf numFmtId="0" fontId="0" fillId="0" borderId="12" xfId="0" applyFont="1" applyBorder="1" applyAlignment="1">
      <alignment horizontal="center" vertical="center"/>
    </xf>
    <xf numFmtId="0" fontId="1" fillId="0" borderId="15" xfId="0" applyFont="1" applyBorder="1" applyAlignment="1">
      <alignment horizontal="center" vertical="center" wrapText="1"/>
    </xf>
    <xf numFmtId="0" fontId="0" fillId="0" borderId="9" xfId="0" applyFont="1" applyBorder="1" applyAlignment="1">
      <alignment horizontal="center" vertical="center"/>
    </xf>
    <xf numFmtId="0" fontId="1" fillId="0" borderId="9" xfId="0" applyNumberFormat="1" applyFont="1" applyBorder="1" applyAlignment="1">
      <alignment horizontal="center" vertical="center" wrapText="1"/>
    </xf>
    <xf numFmtId="0" fontId="1" fillId="0" borderId="0" xfId="0" applyFont="1" applyAlignment="1">
      <alignment horizontal="center" vertical="center" wrapText="1"/>
    </xf>
    <xf numFmtId="0" fontId="0" fillId="0" borderId="9" xfId="0" applyFont="1" applyBorder="1" applyAlignment="1">
      <alignment horizontal="center" vertical="center"/>
    </xf>
    <xf numFmtId="0" fontId="1" fillId="0" borderId="9" xfId="0" applyFont="1" applyBorder="1" applyAlignment="1">
      <alignment horizontal="center" vertical="center"/>
    </xf>
    <xf numFmtId="0" fontId="0" fillId="0" borderId="0" xfId="0"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0" fillId="0" borderId="0" xfId="0"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U119"/>
  <sheetViews>
    <sheetView tabSelected="1" zoomScale="115" zoomScaleNormal="115" workbookViewId="0" topLeftCell="A1">
      <selection activeCell="S14" sqref="S14"/>
    </sheetView>
  </sheetViews>
  <sheetFormatPr defaultColWidth="9.140625" defaultRowHeight="12.75"/>
  <cols>
    <col min="1" max="1" width="8.7109375" style="2" customWidth="1"/>
    <col min="2" max="2" width="12.8515625" style="1" customWidth="1"/>
    <col min="3" max="3" width="15.140625" style="1" customWidth="1"/>
    <col min="4" max="4" width="4.421875" style="2" customWidth="1"/>
    <col min="5" max="5" width="16.7109375" style="2" customWidth="1"/>
    <col min="6" max="6" width="9.140625" style="2" customWidth="1"/>
    <col min="7" max="7" width="7.140625" style="3" customWidth="1"/>
    <col min="8" max="8" width="6.7109375" style="4" customWidth="1"/>
    <col min="9" max="9" width="7.421875" style="5" customWidth="1"/>
    <col min="10" max="10" width="7.8515625" style="2" customWidth="1"/>
    <col min="11" max="11" width="6.140625" style="6" customWidth="1"/>
    <col min="12" max="13" width="6.57421875" style="2" customWidth="1"/>
    <col min="14" max="14" width="5.140625" style="2" customWidth="1"/>
    <col min="15" max="15" width="8.00390625" style="2" customWidth="1"/>
    <col min="16" max="16384" width="9.140625" style="2" customWidth="1"/>
  </cols>
  <sheetData>
    <row r="1" ht="12.75">
      <c r="A1" s="7" t="s">
        <v>0</v>
      </c>
    </row>
    <row r="2" spans="1:15" ht="27.75" customHeight="1">
      <c r="A2" s="8" t="s">
        <v>1</v>
      </c>
      <c r="B2" s="8"/>
      <c r="C2" s="8"/>
      <c r="D2" s="8"/>
      <c r="E2" s="8"/>
      <c r="F2" s="8"/>
      <c r="G2" s="8"/>
      <c r="H2" s="8"/>
      <c r="I2" s="8"/>
      <c r="J2" s="8"/>
      <c r="K2" s="8"/>
      <c r="L2" s="8"/>
      <c r="M2" s="8"/>
      <c r="N2" s="8"/>
      <c r="O2" s="8"/>
    </row>
    <row r="3" spans="1:16" s="1" customFormat="1" ht="36.75" customHeight="1">
      <c r="A3" s="9" t="s">
        <v>2</v>
      </c>
      <c r="B3" s="9" t="s">
        <v>3</v>
      </c>
      <c r="C3" s="9" t="s">
        <v>4</v>
      </c>
      <c r="D3" s="9" t="s">
        <v>5</v>
      </c>
      <c r="E3" s="10" t="s">
        <v>6</v>
      </c>
      <c r="F3" s="10" t="s">
        <v>7</v>
      </c>
      <c r="G3" s="11" t="s">
        <v>8</v>
      </c>
      <c r="H3" s="9" t="s">
        <v>9</v>
      </c>
      <c r="I3" s="37" t="s">
        <v>10</v>
      </c>
      <c r="J3" s="25" t="s">
        <v>11</v>
      </c>
      <c r="K3" s="25" t="s">
        <v>12</v>
      </c>
      <c r="L3" s="25" t="s">
        <v>13</v>
      </c>
      <c r="M3" s="25" t="s">
        <v>14</v>
      </c>
      <c r="N3" s="25" t="s">
        <v>15</v>
      </c>
      <c r="O3" s="25" t="s">
        <v>16</v>
      </c>
      <c r="P3" s="38"/>
    </row>
    <row r="4" spans="1:21" ht="21.75" customHeight="1">
      <c r="A4" s="12">
        <v>635001</v>
      </c>
      <c r="B4" s="13" t="s">
        <v>17</v>
      </c>
      <c r="C4" s="13" t="s">
        <v>18</v>
      </c>
      <c r="D4" s="14">
        <v>2</v>
      </c>
      <c r="E4" s="15" t="s">
        <v>19</v>
      </c>
      <c r="F4" s="15" t="s">
        <v>20</v>
      </c>
      <c r="G4" s="16">
        <v>54</v>
      </c>
      <c r="H4" s="17">
        <v>0</v>
      </c>
      <c r="I4" s="16">
        <f aca="true" t="shared" si="0" ref="I4:I43">SUM(G4:H4)</f>
        <v>54</v>
      </c>
      <c r="J4" s="24">
        <f>I4*0.6</f>
        <v>32.4</v>
      </c>
      <c r="K4" s="39">
        <v>78.4</v>
      </c>
      <c r="L4" s="24">
        <f>K4*0.4</f>
        <v>31.360000000000003</v>
      </c>
      <c r="M4" s="24">
        <f>L4+J4</f>
        <v>63.760000000000005</v>
      </c>
      <c r="N4" s="24">
        <v>1</v>
      </c>
      <c r="O4" s="40" t="s">
        <v>21</v>
      </c>
      <c r="Q4" s="41"/>
      <c r="R4" s="42"/>
      <c r="S4" s="42"/>
      <c r="T4" s="43"/>
      <c r="U4" s="44"/>
    </row>
    <row r="5" spans="1:15" ht="21.75" customHeight="1">
      <c r="A5" s="18"/>
      <c r="B5" s="19"/>
      <c r="C5" s="19"/>
      <c r="D5" s="20"/>
      <c r="E5" s="15" t="s">
        <v>22</v>
      </c>
      <c r="F5" s="15" t="s">
        <v>23</v>
      </c>
      <c r="G5" s="16">
        <v>55</v>
      </c>
      <c r="H5" s="17">
        <v>0</v>
      </c>
      <c r="I5" s="16">
        <f t="shared" si="0"/>
        <v>55</v>
      </c>
      <c r="J5" s="24">
        <f>I5*0.6</f>
        <v>33</v>
      </c>
      <c r="K5" s="39">
        <v>67.8</v>
      </c>
      <c r="L5" s="24">
        <f>K5*0.4</f>
        <v>27.12</v>
      </c>
      <c r="M5" s="24">
        <f>L5+J5</f>
        <v>60.120000000000005</v>
      </c>
      <c r="N5" s="24">
        <v>2</v>
      </c>
      <c r="O5" s="40" t="s">
        <v>21</v>
      </c>
    </row>
    <row r="6" spans="1:21" ht="21.75" customHeight="1">
      <c r="A6" s="18"/>
      <c r="B6" s="19"/>
      <c r="C6" s="19"/>
      <c r="D6" s="20"/>
      <c r="E6" s="15" t="s">
        <v>24</v>
      </c>
      <c r="F6" s="15" t="s">
        <v>25</v>
      </c>
      <c r="G6" s="16">
        <v>52</v>
      </c>
      <c r="H6" s="17">
        <v>0</v>
      </c>
      <c r="I6" s="16">
        <f t="shared" si="0"/>
        <v>52</v>
      </c>
      <c r="J6" s="24">
        <f>I6*0.6</f>
        <v>31.2</v>
      </c>
      <c r="K6" s="39">
        <v>67.2</v>
      </c>
      <c r="L6" s="24">
        <f>K6*0.4</f>
        <v>26.880000000000003</v>
      </c>
      <c r="M6" s="24">
        <f>L6+J6</f>
        <v>58.08</v>
      </c>
      <c r="N6" s="24">
        <v>3</v>
      </c>
      <c r="O6" s="24"/>
      <c r="Q6" s="41"/>
      <c r="R6" s="42"/>
      <c r="S6" s="42"/>
      <c r="T6" s="43"/>
      <c r="U6" s="44"/>
    </row>
    <row r="7" spans="1:21" ht="21.75" customHeight="1">
      <c r="A7" s="18"/>
      <c r="B7" s="19"/>
      <c r="C7" s="19"/>
      <c r="D7" s="20"/>
      <c r="E7" s="15" t="s">
        <v>26</v>
      </c>
      <c r="F7" s="15" t="s">
        <v>27</v>
      </c>
      <c r="G7" s="16">
        <v>47</v>
      </c>
      <c r="H7" s="17">
        <v>0</v>
      </c>
      <c r="I7" s="16">
        <f t="shared" si="0"/>
        <v>47</v>
      </c>
      <c r="J7" s="24">
        <f>I7*0.6</f>
        <v>28.2</v>
      </c>
      <c r="K7" s="39">
        <v>66.6</v>
      </c>
      <c r="L7" s="24">
        <f>K7*0.4</f>
        <v>26.64</v>
      </c>
      <c r="M7" s="24">
        <f>L7+J7</f>
        <v>54.84</v>
      </c>
      <c r="N7" s="24">
        <v>4</v>
      </c>
      <c r="O7" s="24"/>
      <c r="Q7" s="44"/>
      <c r="R7" s="44"/>
      <c r="S7" s="44"/>
      <c r="T7" s="44"/>
      <c r="U7" s="44"/>
    </row>
    <row r="8" spans="1:21" ht="21.75" customHeight="1">
      <c r="A8" s="18"/>
      <c r="B8" s="19"/>
      <c r="C8" s="19"/>
      <c r="D8" s="20"/>
      <c r="E8" s="15" t="s">
        <v>28</v>
      </c>
      <c r="F8" s="15" t="s">
        <v>29</v>
      </c>
      <c r="G8" s="16">
        <v>49</v>
      </c>
      <c r="H8" s="17">
        <v>0</v>
      </c>
      <c r="I8" s="16">
        <f t="shared" si="0"/>
        <v>49</v>
      </c>
      <c r="J8" s="24">
        <f>I8*0.6</f>
        <v>29.4</v>
      </c>
      <c r="K8" s="39">
        <v>60.4</v>
      </c>
      <c r="L8" s="24">
        <f>K8*0.4</f>
        <v>24.16</v>
      </c>
      <c r="M8" s="24">
        <f>L8+J8</f>
        <v>53.56</v>
      </c>
      <c r="N8" s="24">
        <v>5</v>
      </c>
      <c r="O8" s="24"/>
      <c r="Q8" s="41"/>
      <c r="R8" s="42"/>
      <c r="S8" s="42"/>
      <c r="T8" s="43"/>
      <c r="U8" s="44"/>
    </row>
    <row r="9" spans="1:15" ht="21.75" customHeight="1">
      <c r="A9" s="21"/>
      <c r="B9" s="22"/>
      <c r="C9" s="22"/>
      <c r="D9" s="23"/>
      <c r="E9" s="15" t="s">
        <v>30</v>
      </c>
      <c r="F9" s="15" t="s">
        <v>31</v>
      </c>
      <c r="G9" s="16">
        <v>54</v>
      </c>
      <c r="H9" s="17">
        <v>0</v>
      </c>
      <c r="I9" s="16">
        <f t="shared" si="0"/>
        <v>54</v>
      </c>
      <c r="J9" s="24">
        <f aca="true" t="shared" si="1" ref="J9:J43">I9*0.6</f>
        <v>32.4</v>
      </c>
      <c r="K9" s="40" t="s">
        <v>32</v>
      </c>
      <c r="L9" s="24"/>
      <c r="M9" s="24"/>
      <c r="N9" s="24"/>
      <c r="O9" s="24"/>
    </row>
    <row r="10" spans="1:21" ht="21.75" customHeight="1">
      <c r="A10" s="12">
        <v>635002</v>
      </c>
      <c r="B10" s="13" t="s">
        <v>33</v>
      </c>
      <c r="C10" s="13" t="s">
        <v>34</v>
      </c>
      <c r="D10" s="12">
        <v>5</v>
      </c>
      <c r="E10" s="15" t="s">
        <v>35</v>
      </c>
      <c r="F10" s="15" t="s">
        <v>36</v>
      </c>
      <c r="G10" s="16">
        <v>72</v>
      </c>
      <c r="H10" s="17">
        <v>0</v>
      </c>
      <c r="I10" s="16">
        <f t="shared" si="0"/>
        <v>72</v>
      </c>
      <c r="J10" s="24">
        <f t="shared" si="1"/>
        <v>43.199999999999996</v>
      </c>
      <c r="K10" s="39">
        <v>78.8</v>
      </c>
      <c r="L10" s="24">
        <f aca="true" t="shared" si="2" ref="L9:L43">K10*0.4</f>
        <v>31.52</v>
      </c>
      <c r="M10" s="24">
        <f aca="true" t="shared" si="3" ref="M9:M25">L10+J10</f>
        <v>74.72</v>
      </c>
      <c r="N10" s="24">
        <v>1</v>
      </c>
      <c r="O10" s="40" t="s">
        <v>21</v>
      </c>
      <c r="Q10" s="42"/>
      <c r="R10" s="44"/>
      <c r="S10" s="44"/>
      <c r="T10" s="44"/>
      <c r="U10" s="44"/>
    </row>
    <row r="11" spans="1:21" ht="21.75" customHeight="1">
      <c r="A11" s="18"/>
      <c r="B11" s="19"/>
      <c r="C11" s="19"/>
      <c r="D11" s="18"/>
      <c r="E11" s="15" t="s">
        <v>37</v>
      </c>
      <c r="F11" s="15" t="s">
        <v>38</v>
      </c>
      <c r="G11" s="16">
        <v>67</v>
      </c>
      <c r="H11" s="17">
        <v>0</v>
      </c>
      <c r="I11" s="16">
        <f t="shared" si="0"/>
        <v>67</v>
      </c>
      <c r="J11" s="24">
        <f t="shared" si="1"/>
        <v>40.199999999999996</v>
      </c>
      <c r="K11" s="39">
        <v>76.8</v>
      </c>
      <c r="L11" s="24">
        <f t="shared" si="2"/>
        <v>30.72</v>
      </c>
      <c r="M11" s="24">
        <f t="shared" si="3"/>
        <v>70.91999999999999</v>
      </c>
      <c r="N11" s="24">
        <v>2</v>
      </c>
      <c r="O11" s="40" t="s">
        <v>21</v>
      </c>
      <c r="Q11" s="42"/>
      <c r="R11" s="44"/>
      <c r="S11" s="44"/>
      <c r="T11" s="44"/>
      <c r="U11" s="44"/>
    </row>
    <row r="12" spans="1:21" ht="21.75" customHeight="1">
      <c r="A12" s="18"/>
      <c r="B12" s="19"/>
      <c r="C12" s="19"/>
      <c r="D12" s="18"/>
      <c r="E12" s="15" t="s">
        <v>39</v>
      </c>
      <c r="F12" s="15" t="s">
        <v>40</v>
      </c>
      <c r="G12" s="16">
        <v>64</v>
      </c>
      <c r="H12" s="17">
        <v>0</v>
      </c>
      <c r="I12" s="16">
        <f t="shared" si="0"/>
        <v>64</v>
      </c>
      <c r="J12" s="24">
        <f t="shared" si="1"/>
        <v>38.4</v>
      </c>
      <c r="K12" s="39">
        <v>81</v>
      </c>
      <c r="L12" s="24">
        <f t="shared" si="2"/>
        <v>32.4</v>
      </c>
      <c r="M12" s="24">
        <f t="shared" si="3"/>
        <v>70.8</v>
      </c>
      <c r="N12" s="24">
        <v>3</v>
      </c>
      <c r="O12" s="40" t="s">
        <v>21</v>
      </c>
      <c r="Q12" s="42"/>
      <c r="R12" s="44"/>
      <c r="S12" s="44"/>
      <c r="T12" s="44"/>
      <c r="U12" s="44"/>
    </row>
    <row r="13" spans="1:21" ht="21.75" customHeight="1">
      <c r="A13" s="18"/>
      <c r="B13" s="19"/>
      <c r="C13" s="19"/>
      <c r="D13" s="18"/>
      <c r="E13" s="15" t="s">
        <v>41</v>
      </c>
      <c r="F13" s="15" t="s">
        <v>42</v>
      </c>
      <c r="G13" s="16">
        <v>68</v>
      </c>
      <c r="H13" s="17">
        <v>0</v>
      </c>
      <c r="I13" s="16">
        <f t="shared" si="0"/>
        <v>68</v>
      </c>
      <c r="J13" s="24">
        <f t="shared" si="1"/>
        <v>40.8</v>
      </c>
      <c r="K13" s="39">
        <v>73.2</v>
      </c>
      <c r="L13" s="24">
        <f t="shared" si="2"/>
        <v>29.28</v>
      </c>
      <c r="M13" s="24">
        <f t="shared" si="3"/>
        <v>70.08</v>
      </c>
      <c r="N13" s="24">
        <v>4</v>
      </c>
      <c r="O13" s="40" t="s">
        <v>21</v>
      </c>
      <c r="Q13" s="42"/>
      <c r="R13" s="44"/>
      <c r="S13" s="44"/>
      <c r="T13" s="44"/>
      <c r="U13" s="44"/>
    </row>
    <row r="14" spans="1:21" ht="21.75" customHeight="1">
      <c r="A14" s="18"/>
      <c r="B14" s="19"/>
      <c r="C14" s="19"/>
      <c r="D14" s="18"/>
      <c r="E14" s="15" t="s">
        <v>43</v>
      </c>
      <c r="F14" s="15" t="s">
        <v>44</v>
      </c>
      <c r="G14" s="16">
        <v>60</v>
      </c>
      <c r="H14" s="17">
        <v>6</v>
      </c>
      <c r="I14" s="16">
        <f t="shared" si="0"/>
        <v>66</v>
      </c>
      <c r="J14" s="24">
        <f t="shared" si="1"/>
        <v>39.6</v>
      </c>
      <c r="K14" s="39">
        <v>73.6</v>
      </c>
      <c r="L14" s="24">
        <f t="shared" si="2"/>
        <v>29.439999999999998</v>
      </c>
      <c r="M14" s="24">
        <f t="shared" si="3"/>
        <v>69.03999999999999</v>
      </c>
      <c r="N14" s="24">
        <v>5</v>
      </c>
      <c r="O14" s="40" t="s">
        <v>21</v>
      </c>
      <c r="Q14" s="42"/>
      <c r="R14" s="44"/>
      <c r="S14" s="44"/>
      <c r="T14" s="44"/>
      <c r="U14" s="44"/>
    </row>
    <row r="15" spans="1:15" ht="21.75" customHeight="1">
      <c r="A15" s="18"/>
      <c r="B15" s="19"/>
      <c r="C15" s="19"/>
      <c r="D15" s="18"/>
      <c r="E15" s="15" t="s">
        <v>45</v>
      </c>
      <c r="F15" s="15" t="s">
        <v>46</v>
      </c>
      <c r="G15" s="16">
        <v>60</v>
      </c>
      <c r="H15" s="17">
        <v>0</v>
      </c>
      <c r="I15" s="16">
        <f t="shared" si="0"/>
        <v>60</v>
      </c>
      <c r="J15" s="24">
        <f t="shared" si="1"/>
        <v>36</v>
      </c>
      <c r="K15" s="39">
        <v>74</v>
      </c>
      <c r="L15" s="24">
        <f t="shared" si="2"/>
        <v>29.6</v>
      </c>
      <c r="M15" s="24">
        <f t="shared" si="3"/>
        <v>65.6</v>
      </c>
      <c r="N15" s="24">
        <v>6</v>
      </c>
      <c r="O15" s="24"/>
    </row>
    <row r="16" spans="1:15" ht="21.75" customHeight="1">
      <c r="A16" s="18"/>
      <c r="B16" s="19"/>
      <c r="C16" s="19"/>
      <c r="D16" s="18"/>
      <c r="E16" s="15" t="s">
        <v>47</v>
      </c>
      <c r="F16" s="15" t="s">
        <v>48</v>
      </c>
      <c r="G16" s="16">
        <v>55</v>
      </c>
      <c r="H16" s="17">
        <v>0</v>
      </c>
      <c r="I16" s="16">
        <f t="shared" si="0"/>
        <v>55</v>
      </c>
      <c r="J16" s="24">
        <f t="shared" si="1"/>
        <v>33</v>
      </c>
      <c r="K16" s="39">
        <v>80.4</v>
      </c>
      <c r="L16" s="24">
        <f t="shared" si="2"/>
        <v>32.160000000000004</v>
      </c>
      <c r="M16" s="24">
        <f t="shared" si="3"/>
        <v>65.16</v>
      </c>
      <c r="N16" s="24">
        <v>7</v>
      </c>
      <c r="O16" s="24"/>
    </row>
    <row r="17" spans="1:15" ht="21.75" customHeight="1">
      <c r="A17" s="18"/>
      <c r="B17" s="19"/>
      <c r="C17" s="19"/>
      <c r="D17" s="18"/>
      <c r="E17" s="15" t="s">
        <v>49</v>
      </c>
      <c r="F17" s="15" t="s">
        <v>50</v>
      </c>
      <c r="G17" s="16">
        <v>59</v>
      </c>
      <c r="H17" s="17">
        <v>0</v>
      </c>
      <c r="I17" s="16">
        <f t="shared" si="0"/>
        <v>59</v>
      </c>
      <c r="J17" s="24">
        <f t="shared" si="1"/>
        <v>35.4</v>
      </c>
      <c r="K17" s="39">
        <v>73.2</v>
      </c>
      <c r="L17" s="24">
        <f t="shared" si="2"/>
        <v>29.28</v>
      </c>
      <c r="M17" s="24">
        <f t="shared" si="3"/>
        <v>64.68</v>
      </c>
      <c r="N17" s="24">
        <v>8</v>
      </c>
      <c r="O17" s="24"/>
    </row>
    <row r="18" spans="1:15" ht="21.75" customHeight="1">
      <c r="A18" s="18"/>
      <c r="B18" s="19"/>
      <c r="C18" s="19"/>
      <c r="D18" s="18"/>
      <c r="E18" s="15" t="s">
        <v>51</v>
      </c>
      <c r="F18" s="15" t="s">
        <v>52</v>
      </c>
      <c r="G18" s="16">
        <v>54</v>
      </c>
      <c r="H18" s="17">
        <v>4</v>
      </c>
      <c r="I18" s="16">
        <f t="shared" si="0"/>
        <v>58</v>
      </c>
      <c r="J18" s="24">
        <f t="shared" si="1"/>
        <v>34.8</v>
      </c>
      <c r="K18" s="39">
        <v>74.2</v>
      </c>
      <c r="L18" s="24">
        <f t="shared" si="2"/>
        <v>29.680000000000003</v>
      </c>
      <c r="M18" s="24">
        <f t="shared" si="3"/>
        <v>64.48</v>
      </c>
      <c r="N18" s="24">
        <v>9</v>
      </c>
      <c r="O18" s="24"/>
    </row>
    <row r="19" spans="1:15" ht="21.75" customHeight="1">
      <c r="A19" s="18"/>
      <c r="B19" s="19"/>
      <c r="C19" s="19"/>
      <c r="D19" s="18"/>
      <c r="E19" s="15" t="s">
        <v>53</v>
      </c>
      <c r="F19" s="15" t="s">
        <v>54</v>
      </c>
      <c r="G19" s="16">
        <v>62</v>
      </c>
      <c r="H19" s="17">
        <v>0</v>
      </c>
      <c r="I19" s="16">
        <f t="shared" si="0"/>
        <v>62</v>
      </c>
      <c r="J19" s="24">
        <f t="shared" si="1"/>
        <v>37.199999999999996</v>
      </c>
      <c r="K19" s="39">
        <v>67.8</v>
      </c>
      <c r="L19" s="24">
        <f t="shared" si="2"/>
        <v>27.12</v>
      </c>
      <c r="M19" s="24">
        <f t="shared" si="3"/>
        <v>64.32</v>
      </c>
      <c r="N19" s="24">
        <v>10</v>
      </c>
      <c r="O19" s="24"/>
    </row>
    <row r="20" spans="1:15" ht="21.75" customHeight="1">
      <c r="A20" s="18"/>
      <c r="B20" s="19"/>
      <c r="C20" s="19"/>
      <c r="D20" s="18"/>
      <c r="E20" s="15" t="s">
        <v>55</v>
      </c>
      <c r="F20" s="15" t="s">
        <v>56</v>
      </c>
      <c r="G20" s="16">
        <v>57</v>
      </c>
      <c r="H20" s="17">
        <v>0</v>
      </c>
      <c r="I20" s="16">
        <f t="shared" si="0"/>
        <v>57</v>
      </c>
      <c r="J20" s="24">
        <f t="shared" si="1"/>
        <v>34.199999999999996</v>
      </c>
      <c r="K20" s="39">
        <v>73.6</v>
      </c>
      <c r="L20" s="24">
        <f t="shared" si="2"/>
        <v>29.439999999999998</v>
      </c>
      <c r="M20" s="24">
        <f t="shared" si="3"/>
        <v>63.63999999999999</v>
      </c>
      <c r="N20" s="24">
        <v>11</v>
      </c>
      <c r="O20" s="24"/>
    </row>
    <row r="21" spans="1:15" ht="21.75" customHeight="1">
      <c r="A21" s="18"/>
      <c r="B21" s="19"/>
      <c r="C21" s="19"/>
      <c r="D21" s="18"/>
      <c r="E21" s="15" t="s">
        <v>57</v>
      </c>
      <c r="F21" s="15" t="s">
        <v>58</v>
      </c>
      <c r="G21" s="16">
        <v>60</v>
      </c>
      <c r="H21" s="17">
        <v>0</v>
      </c>
      <c r="I21" s="16">
        <f t="shared" si="0"/>
        <v>60</v>
      </c>
      <c r="J21" s="24">
        <f t="shared" si="1"/>
        <v>36</v>
      </c>
      <c r="K21" s="39">
        <v>67.8</v>
      </c>
      <c r="L21" s="24">
        <f t="shared" si="2"/>
        <v>27.12</v>
      </c>
      <c r="M21" s="24">
        <f t="shared" si="3"/>
        <v>63.120000000000005</v>
      </c>
      <c r="N21" s="24">
        <v>12</v>
      </c>
      <c r="O21" s="24"/>
    </row>
    <row r="22" spans="1:15" ht="21.75" customHeight="1">
      <c r="A22" s="18"/>
      <c r="B22" s="19"/>
      <c r="C22" s="19"/>
      <c r="D22" s="18"/>
      <c r="E22" s="15" t="s">
        <v>59</v>
      </c>
      <c r="F22" s="15" t="s">
        <v>60</v>
      </c>
      <c r="G22" s="16">
        <v>55</v>
      </c>
      <c r="H22" s="17">
        <v>0</v>
      </c>
      <c r="I22" s="16">
        <f t="shared" si="0"/>
        <v>55</v>
      </c>
      <c r="J22" s="24">
        <f t="shared" si="1"/>
        <v>33</v>
      </c>
      <c r="K22" s="39">
        <v>72.4</v>
      </c>
      <c r="L22" s="24">
        <f t="shared" si="2"/>
        <v>28.960000000000004</v>
      </c>
      <c r="M22" s="24">
        <f t="shared" si="3"/>
        <v>61.96000000000001</v>
      </c>
      <c r="N22" s="24">
        <v>13</v>
      </c>
      <c r="O22" s="24"/>
    </row>
    <row r="23" spans="1:15" ht="21.75" customHeight="1">
      <c r="A23" s="18"/>
      <c r="B23" s="19"/>
      <c r="C23" s="19"/>
      <c r="D23" s="18"/>
      <c r="E23" s="15" t="s">
        <v>61</v>
      </c>
      <c r="F23" s="15" t="s">
        <v>62</v>
      </c>
      <c r="G23" s="16">
        <v>59</v>
      </c>
      <c r="H23" s="17">
        <v>0</v>
      </c>
      <c r="I23" s="16">
        <f t="shared" si="0"/>
        <v>59</v>
      </c>
      <c r="J23" s="24">
        <f t="shared" si="1"/>
        <v>35.4</v>
      </c>
      <c r="K23" s="39">
        <v>66.2</v>
      </c>
      <c r="L23" s="24">
        <f t="shared" si="2"/>
        <v>26.480000000000004</v>
      </c>
      <c r="M23" s="24">
        <f t="shared" si="3"/>
        <v>61.88</v>
      </c>
      <c r="N23" s="24">
        <v>14</v>
      </c>
      <c r="O23" s="24"/>
    </row>
    <row r="24" spans="1:15" ht="21.75" customHeight="1">
      <c r="A24" s="18"/>
      <c r="B24" s="19"/>
      <c r="C24" s="19"/>
      <c r="D24" s="18"/>
      <c r="E24" s="15" t="s">
        <v>63</v>
      </c>
      <c r="F24" s="15" t="s">
        <v>64</v>
      </c>
      <c r="G24" s="16">
        <v>55</v>
      </c>
      <c r="H24" s="17">
        <v>0</v>
      </c>
      <c r="I24" s="16">
        <f t="shared" si="0"/>
        <v>55</v>
      </c>
      <c r="J24" s="24">
        <f t="shared" si="1"/>
        <v>33</v>
      </c>
      <c r="K24" s="39">
        <v>68.6</v>
      </c>
      <c r="L24" s="24">
        <f t="shared" si="2"/>
        <v>27.439999999999998</v>
      </c>
      <c r="M24" s="24">
        <f t="shared" si="3"/>
        <v>60.44</v>
      </c>
      <c r="N24" s="24">
        <v>15</v>
      </c>
      <c r="O24" s="24"/>
    </row>
    <row r="25" spans="1:15" ht="21.75" customHeight="1">
      <c r="A25" s="18"/>
      <c r="B25" s="19"/>
      <c r="C25" s="19"/>
      <c r="D25" s="18"/>
      <c r="E25" s="15" t="s">
        <v>65</v>
      </c>
      <c r="F25" s="15" t="s">
        <v>66</v>
      </c>
      <c r="G25" s="16">
        <v>55</v>
      </c>
      <c r="H25" s="17">
        <v>0</v>
      </c>
      <c r="I25" s="16">
        <f t="shared" si="0"/>
        <v>55</v>
      </c>
      <c r="J25" s="24">
        <f t="shared" si="1"/>
        <v>33</v>
      </c>
      <c r="K25" s="39">
        <v>67.4</v>
      </c>
      <c r="L25" s="24">
        <f t="shared" si="2"/>
        <v>26.960000000000004</v>
      </c>
      <c r="M25" s="24">
        <f t="shared" si="3"/>
        <v>59.96000000000001</v>
      </c>
      <c r="N25" s="24">
        <v>16</v>
      </c>
      <c r="O25" s="24"/>
    </row>
    <row r="26" spans="1:15" ht="21.75" customHeight="1">
      <c r="A26" s="18"/>
      <c r="B26" s="19"/>
      <c r="C26" s="19"/>
      <c r="D26" s="18"/>
      <c r="E26" s="15" t="s">
        <v>67</v>
      </c>
      <c r="F26" s="15" t="s">
        <v>68</v>
      </c>
      <c r="G26" s="16">
        <v>59</v>
      </c>
      <c r="H26" s="17">
        <v>0</v>
      </c>
      <c r="I26" s="16">
        <f t="shared" si="0"/>
        <v>59</v>
      </c>
      <c r="J26" s="24">
        <f t="shared" si="1"/>
        <v>35.4</v>
      </c>
      <c r="K26" s="40" t="s">
        <v>32</v>
      </c>
      <c r="L26" s="24"/>
      <c r="M26" s="24"/>
      <c r="N26" s="40"/>
      <c r="O26" s="24"/>
    </row>
    <row r="27" spans="1:15" ht="21.75" customHeight="1">
      <c r="A27" s="24">
        <v>635003</v>
      </c>
      <c r="B27" s="25" t="s">
        <v>69</v>
      </c>
      <c r="C27" s="25" t="s">
        <v>70</v>
      </c>
      <c r="D27" s="24">
        <v>1</v>
      </c>
      <c r="E27" s="15" t="s">
        <v>71</v>
      </c>
      <c r="F27" s="15" t="s">
        <v>72</v>
      </c>
      <c r="G27" s="16">
        <v>60</v>
      </c>
      <c r="H27" s="17">
        <v>0</v>
      </c>
      <c r="I27" s="16">
        <f t="shared" si="0"/>
        <v>60</v>
      </c>
      <c r="J27" s="24">
        <f t="shared" si="1"/>
        <v>36</v>
      </c>
      <c r="K27" s="39">
        <v>80.6</v>
      </c>
      <c r="L27" s="24">
        <f t="shared" si="2"/>
        <v>32.24</v>
      </c>
      <c r="M27" s="24">
        <f aca="true" t="shared" si="4" ref="M27:M34">L27+J27</f>
        <v>68.24000000000001</v>
      </c>
      <c r="N27" s="24">
        <v>1</v>
      </c>
      <c r="O27" s="40" t="s">
        <v>21</v>
      </c>
    </row>
    <row r="28" spans="1:15" ht="21.75" customHeight="1">
      <c r="A28" s="24"/>
      <c r="B28" s="25"/>
      <c r="C28" s="25"/>
      <c r="D28" s="24"/>
      <c r="E28" s="15" t="s">
        <v>73</v>
      </c>
      <c r="F28" s="15" t="s">
        <v>74</v>
      </c>
      <c r="G28" s="16">
        <v>60</v>
      </c>
      <c r="H28" s="17">
        <v>0</v>
      </c>
      <c r="I28" s="16">
        <f t="shared" si="0"/>
        <v>60</v>
      </c>
      <c r="J28" s="24">
        <f t="shared" si="1"/>
        <v>36</v>
      </c>
      <c r="K28" s="39">
        <v>76</v>
      </c>
      <c r="L28" s="24">
        <f t="shared" si="2"/>
        <v>30.400000000000002</v>
      </c>
      <c r="M28" s="24">
        <f t="shared" si="4"/>
        <v>66.4</v>
      </c>
      <c r="N28" s="24">
        <v>2</v>
      </c>
      <c r="O28" s="24"/>
    </row>
    <row r="29" spans="1:15" ht="21.75" customHeight="1">
      <c r="A29" s="24"/>
      <c r="B29" s="25"/>
      <c r="C29" s="25"/>
      <c r="D29" s="24"/>
      <c r="E29" s="15" t="s">
        <v>75</v>
      </c>
      <c r="F29" s="15" t="s">
        <v>76</v>
      </c>
      <c r="G29" s="16">
        <v>56</v>
      </c>
      <c r="H29" s="17">
        <v>0</v>
      </c>
      <c r="I29" s="16">
        <f t="shared" si="0"/>
        <v>56</v>
      </c>
      <c r="J29" s="24">
        <f t="shared" si="1"/>
        <v>33.6</v>
      </c>
      <c r="K29" s="39">
        <v>72.4</v>
      </c>
      <c r="L29" s="24">
        <f t="shared" si="2"/>
        <v>28.960000000000004</v>
      </c>
      <c r="M29" s="24">
        <f t="shared" si="4"/>
        <v>62.56</v>
      </c>
      <c r="N29" s="24">
        <v>3</v>
      </c>
      <c r="O29" s="24"/>
    </row>
    <row r="30" spans="1:15" ht="21.75" customHeight="1">
      <c r="A30" s="12">
        <v>635004</v>
      </c>
      <c r="B30" s="13" t="s">
        <v>77</v>
      </c>
      <c r="C30" s="13" t="s">
        <v>78</v>
      </c>
      <c r="D30" s="12">
        <v>1</v>
      </c>
      <c r="E30" s="15" t="s">
        <v>79</v>
      </c>
      <c r="F30" s="15" t="s">
        <v>80</v>
      </c>
      <c r="G30" s="16">
        <v>67</v>
      </c>
      <c r="H30" s="17">
        <v>0</v>
      </c>
      <c r="I30" s="16">
        <f t="shared" si="0"/>
        <v>67</v>
      </c>
      <c r="J30" s="24">
        <f t="shared" si="1"/>
        <v>40.199999999999996</v>
      </c>
      <c r="K30" s="39">
        <v>82</v>
      </c>
      <c r="L30" s="24">
        <f t="shared" si="2"/>
        <v>32.800000000000004</v>
      </c>
      <c r="M30" s="24">
        <f t="shared" si="4"/>
        <v>73</v>
      </c>
      <c r="N30" s="24">
        <v>1</v>
      </c>
      <c r="O30" s="40" t="s">
        <v>21</v>
      </c>
    </row>
    <row r="31" spans="1:15" ht="21.75" customHeight="1">
      <c r="A31" s="18"/>
      <c r="B31" s="19"/>
      <c r="C31" s="19"/>
      <c r="D31" s="18"/>
      <c r="E31" s="15" t="s">
        <v>81</v>
      </c>
      <c r="F31" s="15" t="s">
        <v>82</v>
      </c>
      <c r="G31" s="16">
        <v>53</v>
      </c>
      <c r="H31" s="17">
        <v>0</v>
      </c>
      <c r="I31" s="16">
        <f t="shared" si="0"/>
        <v>53</v>
      </c>
      <c r="J31" s="24">
        <f t="shared" si="1"/>
        <v>31.799999999999997</v>
      </c>
      <c r="K31" s="39">
        <v>69</v>
      </c>
      <c r="L31" s="24">
        <f t="shared" si="2"/>
        <v>27.6</v>
      </c>
      <c r="M31" s="24">
        <f t="shared" si="4"/>
        <v>59.4</v>
      </c>
      <c r="N31" s="24">
        <v>2</v>
      </c>
      <c r="O31" s="24"/>
    </row>
    <row r="32" spans="1:15" ht="21.75" customHeight="1">
      <c r="A32" s="21"/>
      <c r="B32" s="22"/>
      <c r="C32" s="22"/>
      <c r="D32" s="21"/>
      <c r="E32" s="15" t="s">
        <v>83</v>
      </c>
      <c r="F32" s="15" t="s">
        <v>84</v>
      </c>
      <c r="G32" s="16">
        <v>51</v>
      </c>
      <c r="H32" s="17">
        <v>0</v>
      </c>
      <c r="I32" s="16">
        <f t="shared" si="0"/>
        <v>51</v>
      </c>
      <c r="J32" s="24">
        <f t="shared" si="1"/>
        <v>30.599999999999998</v>
      </c>
      <c r="K32" s="39">
        <v>69.8</v>
      </c>
      <c r="L32" s="24">
        <f t="shared" si="2"/>
        <v>27.92</v>
      </c>
      <c r="M32" s="24">
        <f t="shared" si="4"/>
        <v>58.519999999999996</v>
      </c>
      <c r="N32" s="24">
        <v>3</v>
      </c>
      <c r="O32" s="24"/>
    </row>
    <row r="33" spans="1:15" ht="21.75" customHeight="1">
      <c r="A33" s="12">
        <v>635005</v>
      </c>
      <c r="B33" s="13" t="s">
        <v>77</v>
      </c>
      <c r="C33" s="13" t="s">
        <v>85</v>
      </c>
      <c r="D33" s="12">
        <v>1</v>
      </c>
      <c r="E33" s="15" t="s">
        <v>86</v>
      </c>
      <c r="F33" s="15" t="s">
        <v>87</v>
      </c>
      <c r="G33" s="16">
        <v>85</v>
      </c>
      <c r="H33" s="17">
        <v>0</v>
      </c>
      <c r="I33" s="16">
        <f t="shared" si="0"/>
        <v>85</v>
      </c>
      <c r="J33" s="24">
        <f t="shared" si="1"/>
        <v>51</v>
      </c>
      <c r="K33" s="39">
        <v>66.2</v>
      </c>
      <c r="L33" s="24">
        <f t="shared" si="2"/>
        <v>26.480000000000004</v>
      </c>
      <c r="M33" s="24">
        <f t="shared" si="4"/>
        <v>77.48</v>
      </c>
      <c r="N33" s="24">
        <v>1</v>
      </c>
      <c r="O33" s="24" t="s">
        <v>21</v>
      </c>
    </row>
    <row r="34" spans="1:15" ht="21.75" customHeight="1">
      <c r="A34" s="18"/>
      <c r="B34" s="19"/>
      <c r="C34" s="19"/>
      <c r="D34" s="18"/>
      <c r="E34" s="15" t="s">
        <v>88</v>
      </c>
      <c r="F34" s="15" t="s">
        <v>89</v>
      </c>
      <c r="G34" s="16">
        <v>55</v>
      </c>
      <c r="H34" s="17">
        <v>0</v>
      </c>
      <c r="I34" s="16">
        <f t="shared" si="0"/>
        <v>55</v>
      </c>
      <c r="J34" s="24">
        <f t="shared" si="1"/>
        <v>33</v>
      </c>
      <c r="K34" s="39">
        <v>79.2</v>
      </c>
      <c r="L34" s="24">
        <f t="shared" si="2"/>
        <v>31.680000000000003</v>
      </c>
      <c r="M34" s="24">
        <f t="shared" si="4"/>
        <v>64.68</v>
      </c>
      <c r="N34" s="24">
        <v>2</v>
      </c>
      <c r="O34" s="24"/>
    </row>
    <row r="35" spans="1:15" ht="21.75" customHeight="1">
      <c r="A35" s="21"/>
      <c r="B35" s="22"/>
      <c r="C35" s="22"/>
      <c r="D35" s="21"/>
      <c r="E35" s="15" t="s">
        <v>90</v>
      </c>
      <c r="F35" s="15" t="s">
        <v>91</v>
      </c>
      <c r="G35" s="16">
        <v>58</v>
      </c>
      <c r="H35" s="17">
        <v>0</v>
      </c>
      <c r="I35" s="16">
        <f t="shared" si="0"/>
        <v>58</v>
      </c>
      <c r="J35" s="24">
        <f t="shared" si="1"/>
        <v>34.8</v>
      </c>
      <c r="K35" s="40" t="s">
        <v>32</v>
      </c>
      <c r="L35" s="24"/>
      <c r="M35" s="24"/>
      <c r="N35" s="40"/>
      <c r="O35" s="24"/>
    </row>
    <row r="36" spans="1:15" ht="21.75" customHeight="1">
      <c r="A36" s="24">
        <v>635006</v>
      </c>
      <c r="B36" s="25" t="s">
        <v>92</v>
      </c>
      <c r="C36" s="25" t="s">
        <v>93</v>
      </c>
      <c r="D36" s="24">
        <v>1</v>
      </c>
      <c r="E36" s="15" t="s">
        <v>94</v>
      </c>
      <c r="F36" s="15" t="s">
        <v>95</v>
      </c>
      <c r="G36" s="16">
        <v>55</v>
      </c>
      <c r="H36" s="17">
        <v>0</v>
      </c>
      <c r="I36" s="16">
        <f t="shared" si="0"/>
        <v>55</v>
      </c>
      <c r="J36" s="24">
        <f t="shared" si="1"/>
        <v>33</v>
      </c>
      <c r="K36" s="39">
        <v>80.8</v>
      </c>
      <c r="L36" s="24">
        <f t="shared" si="2"/>
        <v>32.32</v>
      </c>
      <c r="M36" s="24">
        <f aca="true" t="shared" si="5" ref="M36:M43">L36+J36</f>
        <v>65.32</v>
      </c>
      <c r="N36" s="24">
        <v>1</v>
      </c>
      <c r="O36" s="40" t="s">
        <v>21</v>
      </c>
    </row>
    <row r="37" spans="1:15" ht="21.75" customHeight="1">
      <c r="A37" s="24"/>
      <c r="B37" s="26"/>
      <c r="C37" s="25"/>
      <c r="D37" s="24"/>
      <c r="E37" s="15" t="s">
        <v>96</v>
      </c>
      <c r="F37" s="15" t="s">
        <v>97</v>
      </c>
      <c r="G37" s="16">
        <v>58</v>
      </c>
      <c r="H37" s="17">
        <v>0</v>
      </c>
      <c r="I37" s="16">
        <f t="shared" si="0"/>
        <v>58</v>
      </c>
      <c r="J37" s="24">
        <f t="shared" si="1"/>
        <v>34.8</v>
      </c>
      <c r="K37" s="39">
        <v>74</v>
      </c>
      <c r="L37" s="24">
        <f t="shared" si="2"/>
        <v>29.6</v>
      </c>
      <c r="M37" s="24">
        <f t="shared" si="5"/>
        <v>64.4</v>
      </c>
      <c r="N37" s="24">
        <v>2</v>
      </c>
      <c r="O37" s="24"/>
    </row>
    <row r="38" spans="1:15" ht="21.75" customHeight="1">
      <c r="A38" s="24"/>
      <c r="B38" s="26"/>
      <c r="C38" s="25"/>
      <c r="D38" s="24"/>
      <c r="E38" s="15" t="s">
        <v>98</v>
      </c>
      <c r="F38" s="15" t="s">
        <v>99</v>
      </c>
      <c r="G38" s="16">
        <v>55</v>
      </c>
      <c r="H38" s="17">
        <v>0</v>
      </c>
      <c r="I38" s="16">
        <f t="shared" si="0"/>
        <v>55</v>
      </c>
      <c r="J38" s="24">
        <f t="shared" si="1"/>
        <v>33</v>
      </c>
      <c r="K38" s="40" t="s">
        <v>32</v>
      </c>
      <c r="L38" s="24"/>
      <c r="M38" s="24"/>
      <c r="N38" s="40"/>
      <c r="O38" s="24"/>
    </row>
    <row r="39" spans="1:15" ht="21.75" customHeight="1">
      <c r="A39" s="12">
        <v>635007</v>
      </c>
      <c r="B39" s="13" t="s">
        <v>100</v>
      </c>
      <c r="C39" s="13" t="s">
        <v>101</v>
      </c>
      <c r="D39" s="12">
        <v>1</v>
      </c>
      <c r="E39" s="15" t="s">
        <v>102</v>
      </c>
      <c r="F39" s="15" t="s">
        <v>103</v>
      </c>
      <c r="G39" s="16">
        <v>66</v>
      </c>
      <c r="H39" s="17">
        <v>0</v>
      </c>
      <c r="I39" s="16">
        <f t="shared" si="0"/>
        <v>66</v>
      </c>
      <c r="J39" s="24">
        <f t="shared" si="1"/>
        <v>39.6</v>
      </c>
      <c r="K39" s="39">
        <v>78.4</v>
      </c>
      <c r="L39" s="24">
        <f t="shared" si="2"/>
        <v>31.360000000000003</v>
      </c>
      <c r="M39" s="24">
        <f t="shared" si="5"/>
        <v>70.96000000000001</v>
      </c>
      <c r="N39" s="24">
        <v>1</v>
      </c>
      <c r="O39" s="40" t="s">
        <v>21</v>
      </c>
    </row>
    <row r="40" spans="1:15" ht="21.75" customHeight="1">
      <c r="A40" s="18"/>
      <c r="B40" s="19"/>
      <c r="C40" s="19"/>
      <c r="D40" s="18"/>
      <c r="E40" s="15" t="s">
        <v>104</v>
      </c>
      <c r="F40" s="15" t="s">
        <v>105</v>
      </c>
      <c r="G40" s="16">
        <v>54</v>
      </c>
      <c r="H40" s="17">
        <v>0</v>
      </c>
      <c r="I40" s="16">
        <f t="shared" si="0"/>
        <v>54</v>
      </c>
      <c r="J40" s="24">
        <f t="shared" si="1"/>
        <v>32.4</v>
      </c>
      <c r="K40" s="39">
        <v>69.4</v>
      </c>
      <c r="L40" s="24">
        <f t="shared" si="2"/>
        <v>27.760000000000005</v>
      </c>
      <c r="M40" s="24">
        <f t="shared" si="5"/>
        <v>60.160000000000004</v>
      </c>
      <c r="N40" s="24">
        <v>2</v>
      </c>
      <c r="O40" s="24"/>
    </row>
    <row r="41" spans="1:15" ht="21.75" customHeight="1">
      <c r="A41" s="21"/>
      <c r="B41" s="22"/>
      <c r="C41" s="22"/>
      <c r="D41" s="21"/>
      <c r="E41" s="15" t="s">
        <v>106</v>
      </c>
      <c r="F41" s="15" t="s">
        <v>107</v>
      </c>
      <c r="G41" s="16">
        <v>55</v>
      </c>
      <c r="H41" s="17">
        <v>0</v>
      </c>
      <c r="I41" s="16">
        <f t="shared" si="0"/>
        <v>55</v>
      </c>
      <c r="J41" s="24">
        <f t="shared" si="1"/>
        <v>33</v>
      </c>
      <c r="K41" s="40" t="s">
        <v>32</v>
      </c>
      <c r="L41" s="24"/>
      <c r="M41" s="24"/>
      <c r="N41" s="40"/>
      <c r="O41" s="24"/>
    </row>
    <row r="42" spans="1:15" ht="21.75" customHeight="1">
      <c r="A42" s="12">
        <v>635008</v>
      </c>
      <c r="B42" s="13" t="s">
        <v>108</v>
      </c>
      <c r="C42" s="13" t="s">
        <v>109</v>
      </c>
      <c r="D42" s="12">
        <v>1</v>
      </c>
      <c r="E42" s="15" t="s">
        <v>110</v>
      </c>
      <c r="F42" s="15" t="s">
        <v>111</v>
      </c>
      <c r="G42" s="16">
        <v>87</v>
      </c>
      <c r="H42" s="17">
        <v>0</v>
      </c>
      <c r="I42" s="16">
        <f t="shared" si="0"/>
        <v>87</v>
      </c>
      <c r="J42" s="24">
        <f t="shared" si="1"/>
        <v>52.199999999999996</v>
      </c>
      <c r="K42" s="39">
        <v>76.3</v>
      </c>
      <c r="L42" s="24">
        <f t="shared" si="2"/>
        <v>30.52</v>
      </c>
      <c r="M42" s="24">
        <f t="shared" si="5"/>
        <v>82.72</v>
      </c>
      <c r="N42" s="24">
        <v>1</v>
      </c>
      <c r="O42" s="40" t="s">
        <v>21</v>
      </c>
    </row>
    <row r="43" spans="1:15" ht="21.75" customHeight="1">
      <c r="A43" s="18"/>
      <c r="B43" s="19"/>
      <c r="C43" s="19"/>
      <c r="D43" s="18"/>
      <c r="E43" s="15" t="s">
        <v>112</v>
      </c>
      <c r="F43" s="15" t="s">
        <v>113</v>
      </c>
      <c r="G43" s="16">
        <v>68</v>
      </c>
      <c r="H43" s="17">
        <v>0</v>
      </c>
      <c r="I43" s="16">
        <f t="shared" si="0"/>
        <v>68</v>
      </c>
      <c r="J43" s="24">
        <f t="shared" si="1"/>
        <v>40.8</v>
      </c>
      <c r="K43" s="39">
        <v>80.2</v>
      </c>
      <c r="L43" s="24">
        <f t="shared" si="2"/>
        <v>32.080000000000005</v>
      </c>
      <c r="M43" s="24">
        <f t="shared" si="5"/>
        <v>72.88</v>
      </c>
      <c r="N43" s="24">
        <v>2</v>
      </c>
      <c r="O43" s="24"/>
    </row>
    <row r="44" spans="1:15" ht="21.75" customHeight="1">
      <c r="A44" s="18"/>
      <c r="B44" s="19"/>
      <c r="C44" s="19"/>
      <c r="D44" s="18"/>
      <c r="E44" s="15" t="s">
        <v>114</v>
      </c>
      <c r="F44" s="15" t="s">
        <v>115</v>
      </c>
      <c r="G44" s="16">
        <v>59</v>
      </c>
      <c r="H44" s="17">
        <v>0</v>
      </c>
      <c r="I44" s="16">
        <f aca="true" t="shared" si="6" ref="I44:I82">SUM(G44:H44)</f>
        <v>59</v>
      </c>
      <c r="J44" s="24">
        <f aca="true" t="shared" si="7" ref="J44:J62">I44*0.6</f>
        <v>35.4</v>
      </c>
      <c r="K44" s="39">
        <v>70.2</v>
      </c>
      <c r="L44" s="24">
        <f aca="true" t="shared" si="8" ref="L44:L62">K44*0.4</f>
        <v>28.080000000000002</v>
      </c>
      <c r="M44" s="24">
        <f aca="true" t="shared" si="9" ref="M44:M62">L44+J44</f>
        <v>63.480000000000004</v>
      </c>
      <c r="N44" s="24">
        <v>3</v>
      </c>
      <c r="O44" s="24"/>
    </row>
    <row r="45" spans="1:15" ht="21.75" customHeight="1">
      <c r="A45" s="27">
        <v>625009</v>
      </c>
      <c r="B45" s="28" t="s">
        <v>116</v>
      </c>
      <c r="C45" s="13" t="s">
        <v>117</v>
      </c>
      <c r="D45" s="27">
        <v>1</v>
      </c>
      <c r="E45" s="29" t="s">
        <v>118</v>
      </c>
      <c r="F45" s="30" t="s">
        <v>119</v>
      </c>
      <c r="G45" s="31">
        <v>57</v>
      </c>
      <c r="H45" s="17">
        <v>0</v>
      </c>
      <c r="I45" s="31">
        <f t="shared" si="6"/>
        <v>57</v>
      </c>
      <c r="J45" s="24">
        <f t="shared" si="7"/>
        <v>34.199999999999996</v>
      </c>
      <c r="K45" s="39">
        <v>80.4</v>
      </c>
      <c r="L45" s="24">
        <f t="shared" si="8"/>
        <v>32.160000000000004</v>
      </c>
      <c r="M45" s="24">
        <f t="shared" si="9"/>
        <v>66.36</v>
      </c>
      <c r="N45" s="24">
        <v>1</v>
      </c>
      <c r="O45" s="24" t="s">
        <v>21</v>
      </c>
    </row>
    <row r="46" spans="1:15" ht="21.75" customHeight="1">
      <c r="A46" s="32"/>
      <c r="B46" s="33"/>
      <c r="C46" s="19"/>
      <c r="D46" s="32"/>
      <c r="E46" s="29" t="s">
        <v>120</v>
      </c>
      <c r="F46" s="30" t="s">
        <v>121</v>
      </c>
      <c r="G46" s="31">
        <v>61</v>
      </c>
      <c r="H46" s="17">
        <v>0</v>
      </c>
      <c r="I46" s="31">
        <f t="shared" si="6"/>
        <v>61</v>
      </c>
      <c r="J46" s="24">
        <f t="shared" si="7"/>
        <v>36.6</v>
      </c>
      <c r="K46" s="39">
        <v>72.2</v>
      </c>
      <c r="L46" s="24">
        <f t="shared" si="8"/>
        <v>28.880000000000003</v>
      </c>
      <c r="M46" s="24">
        <f t="shared" si="9"/>
        <v>65.48</v>
      </c>
      <c r="N46" s="24">
        <v>2</v>
      </c>
      <c r="O46" s="24"/>
    </row>
    <row r="47" spans="1:15" ht="21.75" customHeight="1">
      <c r="A47" s="34"/>
      <c r="B47" s="35"/>
      <c r="C47" s="22"/>
      <c r="D47" s="34"/>
      <c r="E47" s="29" t="s">
        <v>122</v>
      </c>
      <c r="F47" s="30" t="s">
        <v>123</v>
      </c>
      <c r="G47" s="31">
        <v>56</v>
      </c>
      <c r="H47" s="17">
        <v>0</v>
      </c>
      <c r="I47" s="31">
        <f t="shared" si="6"/>
        <v>56</v>
      </c>
      <c r="J47" s="24">
        <f t="shared" si="7"/>
        <v>33.6</v>
      </c>
      <c r="K47" s="39">
        <v>73.6</v>
      </c>
      <c r="L47" s="24">
        <f t="shared" si="8"/>
        <v>29.439999999999998</v>
      </c>
      <c r="M47" s="24">
        <f t="shared" si="9"/>
        <v>63.04</v>
      </c>
      <c r="N47" s="24">
        <v>3</v>
      </c>
      <c r="O47" s="24"/>
    </row>
    <row r="48" spans="1:15" ht="21.75" customHeight="1">
      <c r="A48" s="24">
        <v>635010</v>
      </c>
      <c r="B48" s="25" t="s">
        <v>124</v>
      </c>
      <c r="C48" s="25" t="s">
        <v>125</v>
      </c>
      <c r="D48" s="36">
        <v>1</v>
      </c>
      <c r="E48" s="15" t="s">
        <v>126</v>
      </c>
      <c r="F48" s="15" t="s">
        <v>127</v>
      </c>
      <c r="G48" s="16">
        <v>41</v>
      </c>
      <c r="H48" s="17">
        <v>0</v>
      </c>
      <c r="I48" s="16">
        <f t="shared" si="6"/>
        <v>41</v>
      </c>
      <c r="J48" s="24">
        <f t="shared" si="7"/>
        <v>24.599999999999998</v>
      </c>
      <c r="K48" s="39">
        <v>80.6</v>
      </c>
      <c r="L48" s="24">
        <f t="shared" si="8"/>
        <v>32.24</v>
      </c>
      <c r="M48" s="24">
        <f t="shared" si="9"/>
        <v>56.84</v>
      </c>
      <c r="N48" s="24">
        <v>1</v>
      </c>
      <c r="O48" s="24" t="s">
        <v>21</v>
      </c>
    </row>
    <row r="49" spans="1:15" ht="21.75" customHeight="1">
      <c r="A49" s="24"/>
      <c r="B49" s="25"/>
      <c r="C49" s="25"/>
      <c r="D49" s="36"/>
      <c r="E49" s="15" t="s">
        <v>128</v>
      </c>
      <c r="F49" s="15" t="s">
        <v>129</v>
      </c>
      <c r="G49" s="16">
        <v>39</v>
      </c>
      <c r="H49" s="17">
        <v>0</v>
      </c>
      <c r="I49" s="16">
        <f t="shared" si="6"/>
        <v>39</v>
      </c>
      <c r="J49" s="24">
        <f t="shared" si="7"/>
        <v>23.4</v>
      </c>
      <c r="K49" s="39">
        <v>82</v>
      </c>
      <c r="L49" s="24">
        <f t="shared" si="8"/>
        <v>32.800000000000004</v>
      </c>
      <c r="M49" s="24">
        <f t="shared" si="9"/>
        <v>56.2</v>
      </c>
      <c r="N49" s="24">
        <v>2</v>
      </c>
      <c r="O49" s="24"/>
    </row>
    <row r="50" spans="1:15" ht="21.75" customHeight="1">
      <c r="A50" s="24">
        <v>635011</v>
      </c>
      <c r="B50" s="25" t="s">
        <v>130</v>
      </c>
      <c r="C50" s="25" t="s">
        <v>131</v>
      </c>
      <c r="D50" s="24">
        <v>1</v>
      </c>
      <c r="E50" s="15" t="s">
        <v>132</v>
      </c>
      <c r="F50" s="15" t="s">
        <v>133</v>
      </c>
      <c r="G50" s="16">
        <v>58</v>
      </c>
      <c r="H50" s="17">
        <v>0</v>
      </c>
      <c r="I50" s="16">
        <f t="shared" si="6"/>
        <v>58</v>
      </c>
      <c r="J50" s="24">
        <f t="shared" si="7"/>
        <v>34.8</v>
      </c>
      <c r="K50" s="39">
        <v>82.3</v>
      </c>
      <c r="L50" s="24">
        <f t="shared" si="8"/>
        <v>32.92</v>
      </c>
      <c r="M50" s="24">
        <f t="shared" si="9"/>
        <v>67.72</v>
      </c>
      <c r="N50" s="24">
        <v>1</v>
      </c>
      <c r="O50" s="24" t="s">
        <v>21</v>
      </c>
    </row>
    <row r="51" spans="1:15" ht="21.75" customHeight="1">
      <c r="A51" s="24"/>
      <c r="B51" s="25"/>
      <c r="C51" s="25"/>
      <c r="D51" s="24"/>
      <c r="E51" s="15" t="s">
        <v>134</v>
      </c>
      <c r="F51" s="15" t="s">
        <v>135</v>
      </c>
      <c r="G51" s="16">
        <v>60</v>
      </c>
      <c r="H51" s="17">
        <v>0</v>
      </c>
      <c r="I51" s="16">
        <f t="shared" si="6"/>
        <v>60</v>
      </c>
      <c r="J51" s="24">
        <f t="shared" si="7"/>
        <v>36</v>
      </c>
      <c r="K51" s="39">
        <v>78.6</v>
      </c>
      <c r="L51" s="24">
        <f t="shared" si="8"/>
        <v>31.439999999999998</v>
      </c>
      <c r="M51" s="24">
        <f t="shared" si="9"/>
        <v>67.44</v>
      </c>
      <c r="N51" s="24">
        <v>2</v>
      </c>
      <c r="O51" s="24"/>
    </row>
    <row r="52" spans="1:15" ht="21.75" customHeight="1">
      <c r="A52" s="24"/>
      <c r="B52" s="25"/>
      <c r="C52" s="25"/>
      <c r="D52" s="24"/>
      <c r="E52" s="15" t="s">
        <v>136</v>
      </c>
      <c r="F52" s="15" t="s">
        <v>137</v>
      </c>
      <c r="G52" s="16">
        <v>55</v>
      </c>
      <c r="H52" s="17">
        <v>0</v>
      </c>
      <c r="I52" s="16">
        <f t="shared" si="6"/>
        <v>55</v>
      </c>
      <c r="J52" s="24">
        <f t="shared" si="7"/>
        <v>33</v>
      </c>
      <c r="K52" s="39">
        <v>68.2</v>
      </c>
      <c r="L52" s="24">
        <f t="shared" si="8"/>
        <v>27.28</v>
      </c>
      <c r="M52" s="24">
        <f t="shared" si="9"/>
        <v>60.28</v>
      </c>
      <c r="N52" s="24">
        <v>3</v>
      </c>
      <c r="O52" s="24"/>
    </row>
    <row r="53" spans="1:15" ht="21.75" customHeight="1">
      <c r="A53" s="24">
        <v>635012</v>
      </c>
      <c r="B53" s="25" t="s">
        <v>138</v>
      </c>
      <c r="C53" s="25" t="s">
        <v>139</v>
      </c>
      <c r="D53" s="24">
        <v>1</v>
      </c>
      <c r="E53" s="15" t="s">
        <v>140</v>
      </c>
      <c r="F53" s="15" t="s">
        <v>141</v>
      </c>
      <c r="G53" s="16">
        <v>52</v>
      </c>
      <c r="H53" s="29">
        <v>4</v>
      </c>
      <c r="I53" s="16">
        <f t="shared" si="6"/>
        <v>56</v>
      </c>
      <c r="J53" s="24">
        <f t="shared" si="7"/>
        <v>33.6</v>
      </c>
      <c r="K53" s="39">
        <v>74.8</v>
      </c>
      <c r="L53" s="24">
        <f t="shared" si="8"/>
        <v>29.92</v>
      </c>
      <c r="M53" s="24">
        <f t="shared" si="9"/>
        <v>63.52</v>
      </c>
      <c r="N53" s="24">
        <v>1</v>
      </c>
      <c r="O53" s="24" t="s">
        <v>21</v>
      </c>
    </row>
    <row r="54" spans="1:15" ht="27.75" customHeight="1">
      <c r="A54" s="24"/>
      <c r="B54" s="25"/>
      <c r="C54" s="25"/>
      <c r="D54" s="24"/>
      <c r="E54" s="15" t="s">
        <v>142</v>
      </c>
      <c r="F54" s="15" t="s">
        <v>143</v>
      </c>
      <c r="G54" s="16">
        <v>59</v>
      </c>
      <c r="H54" s="17">
        <v>0</v>
      </c>
      <c r="I54" s="16">
        <f t="shared" si="6"/>
        <v>59</v>
      </c>
      <c r="J54" s="24">
        <f t="shared" si="7"/>
        <v>35.4</v>
      </c>
      <c r="K54" s="39">
        <v>62.4</v>
      </c>
      <c r="L54" s="24">
        <f t="shared" si="8"/>
        <v>24.96</v>
      </c>
      <c r="M54" s="24">
        <f t="shared" si="9"/>
        <v>60.36</v>
      </c>
      <c r="N54" s="24">
        <v>2</v>
      </c>
      <c r="O54" s="24"/>
    </row>
    <row r="55" spans="1:15" ht="30.75" customHeight="1">
      <c r="A55" s="24"/>
      <c r="B55" s="25"/>
      <c r="C55" s="25"/>
      <c r="D55" s="24"/>
      <c r="E55" s="15" t="s">
        <v>144</v>
      </c>
      <c r="F55" s="15" t="s">
        <v>145</v>
      </c>
      <c r="G55" s="16">
        <v>48</v>
      </c>
      <c r="H55" s="17">
        <v>0</v>
      </c>
      <c r="I55" s="16">
        <f t="shared" si="6"/>
        <v>48</v>
      </c>
      <c r="J55" s="24">
        <f t="shared" si="7"/>
        <v>28.799999999999997</v>
      </c>
      <c r="K55" s="39">
        <v>70</v>
      </c>
      <c r="L55" s="24">
        <f t="shared" si="8"/>
        <v>28</v>
      </c>
      <c r="M55" s="24">
        <f t="shared" si="9"/>
        <v>56.8</v>
      </c>
      <c r="N55" s="24">
        <v>3</v>
      </c>
      <c r="O55" s="24"/>
    </row>
    <row r="56" spans="1:15" ht="21.75" customHeight="1">
      <c r="A56" s="12">
        <v>635013</v>
      </c>
      <c r="B56" s="13" t="s">
        <v>146</v>
      </c>
      <c r="C56" s="13" t="s">
        <v>109</v>
      </c>
      <c r="D56" s="12">
        <v>9</v>
      </c>
      <c r="E56" s="15" t="s">
        <v>147</v>
      </c>
      <c r="F56" s="15" t="s">
        <v>148</v>
      </c>
      <c r="G56" s="16">
        <v>82</v>
      </c>
      <c r="H56" s="17">
        <v>0</v>
      </c>
      <c r="I56" s="16">
        <f t="shared" si="6"/>
        <v>82</v>
      </c>
      <c r="J56" s="24">
        <f t="shared" si="7"/>
        <v>49.199999999999996</v>
      </c>
      <c r="K56" s="39">
        <v>65</v>
      </c>
      <c r="L56" s="24">
        <f t="shared" si="8"/>
        <v>26</v>
      </c>
      <c r="M56" s="24">
        <f t="shared" si="9"/>
        <v>75.19999999999999</v>
      </c>
      <c r="N56" s="24">
        <v>1</v>
      </c>
      <c r="O56" s="40" t="s">
        <v>21</v>
      </c>
    </row>
    <row r="57" spans="1:15" ht="21.75" customHeight="1">
      <c r="A57" s="18"/>
      <c r="B57" s="19"/>
      <c r="C57" s="19"/>
      <c r="D57" s="18"/>
      <c r="E57" s="15" t="s">
        <v>149</v>
      </c>
      <c r="F57" s="15" t="s">
        <v>150</v>
      </c>
      <c r="G57" s="16">
        <v>75</v>
      </c>
      <c r="H57" s="17">
        <v>0</v>
      </c>
      <c r="I57" s="16">
        <f t="shared" si="6"/>
        <v>75</v>
      </c>
      <c r="J57" s="24">
        <f t="shared" si="7"/>
        <v>45</v>
      </c>
      <c r="K57" s="39">
        <v>73.8</v>
      </c>
      <c r="L57" s="24">
        <f t="shared" si="8"/>
        <v>29.52</v>
      </c>
      <c r="M57" s="24">
        <f t="shared" si="9"/>
        <v>74.52</v>
      </c>
      <c r="N57" s="24">
        <v>2</v>
      </c>
      <c r="O57" s="40" t="s">
        <v>21</v>
      </c>
    </row>
    <row r="58" spans="1:15" ht="21.75" customHeight="1">
      <c r="A58" s="18"/>
      <c r="B58" s="19"/>
      <c r="C58" s="19"/>
      <c r="D58" s="18"/>
      <c r="E58" s="15" t="s">
        <v>151</v>
      </c>
      <c r="F58" s="15" t="s">
        <v>152</v>
      </c>
      <c r="G58" s="16">
        <v>60</v>
      </c>
      <c r="H58" s="29">
        <v>6</v>
      </c>
      <c r="I58" s="16">
        <f t="shared" si="6"/>
        <v>66</v>
      </c>
      <c r="J58" s="24">
        <f t="shared" si="7"/>
        <v>39.6</v>
      </c>
      <c r="K58" s="39">
        <v>82.8</v>
      </c>
      <c r="L58" s="24">
        <f t="shared" si="8"/>
        <v>33.12</v>
      </c>
      <c r="M58" s="24">
        <f t="shared" si="9"/>
        <v>72.72</v>
      </c>
      <c r="N58" s="24">
        <v>3</v>
      </c>
      <c r="O58" s="40" t="s">
        <v>21</v>
      </c>
    </row>
    <row r="59" spans="1:15" ht="21.75" customHeight="1">
      <c r="A59" s="18"/>
      <c r="B59" s="19"/>
      <c r="C59" s="19"/>
      <c r="D59" s="18"/>
      <c r="E59" s="15" t="s">
        <v>153</v>
      </c>
      <c r="F59" s="15" t="s">
        <v>154</v>
      </c>
      <c r="G59" s="16">
        <v>69</v>
      </c>
      <c r="H59" s="17">
        <v>0</v>
      </c>
      <c r="I59" s="16">
        <f t="shared" si="6"/>
        <v>69</v>
      </c>
      <c r="J59" s="24">
        <f t="shared" si="7"/>
        <v>41.4</v>
      </c>
      <c r="K59" s="39">
        <v>75.6</v>
      </c>
      <c r="L59" s="24">
        <f t="shared" si="8"/>
        <v>30.24</v>
      </c>
      <c r="M59" s="24">
        <f t="shared" si="9"/>
        <v>71.64</v>
      </c>
      <c r="N59" s="24">
        <v>4</v>
      </c>
      <c r="O59" s="40" t="s">
        <v>21</v>
      </c>
    </row>
    <row r="60" spans="1:15" ht="21.75" customHeight="1">
      <c r="A60" s="18"/>
      <c r="B60" s="19"/>
      <c r="C60" s="19"/>
      <c r="D60" s="18"/>
      <c r="E60" s="15" t="s">
        <v>155</v>
      </c>
      <c r="F60" s="15" t="s">
        <v>156</v>
      </c>
      <c r="G60" s="16">
        <v>64</v>
      </c>
      <c r="H60" s="17">
        <v>0</v>
      </c>
      <c r="I60" s="16">
        <f t="shared" si="6"/>
        <v>64</v>
      </c>
      <c r="J60" s="24">
        <f t="shared" si="7"/>
        <v>38.4</v>
      </c>
      <c r="K60" s="39">
        <v>81.4</v>
      </c>
      <c r="L60" s="24">
        <f t="shared" si="8"/>
        <v>32.56</v>
      </c>
      <c r="M60" s="24">
        <f t="shared" si="9"/>
        <v>70.96000000000001</v>
      </c>
      <c r="N60" s="24">
        <v>5</v>
      </c>
      <c r="O60" s="40" t="s">
        <v>21</v>
      </c>
    </row>
    <row r="61" spans="1:15" ht="21.75" customHeight="1">
      <c r="A61" s="18"/>
      <c r="B61" s="19"/>
      <c r="C61" s="19"/>
      <c r="D61" s="18"/>
      <c r="E61" s="15" t="s">
        <v>157</v>
      </c>
      <c r="F61" s="15" t="s">
        <v>158</v>
      </c>
      <c r="G61" s="16">
        <v>65</v>
      </c>
      <c r="H61" s="17">
        <v>0</v>
      </c>
      <c r="I61" s="16">
        <f t="shared" si="6"/>
        <v>65</v>
      </c>
      <c r="J61" s="24">
        <f t="shared" si="7"/>
        <v>39</v>
      </c>
      <c r="K61" s="39">
        <v>79.6</v>
      </c>
      <c r="L61" s="24">
        <f t="shared" si="8"/>
        <v>31.84</v>
      </c>
      <c r="M61" s="24">
        <f t="shared" si="9"/>
        <v>70.84</v>
      </c>
      <c r="N61" s="24">
        <v>6</v>
      </c>
      <c r="O61" s="40" t="s">
        <v>21</v>
      </c>
    </row>
    <row r="62" spans="1:15" ht="21.75" customHeight="1">
      <c r="A62" s="18"/>
      <c r="B62" s="19"/>
      <c r="C62" s="19"/>
      <c r="D62" s="18"/>
      <c r="E62" s="15" t="s">
        <v>159</v>
      </c>
      <c r="F62" s="15" t="s">
        <v>160</v>
      </c>
      <c r="G62" s="16">
        <v>65</v>
      </c>
      <c r="H62" s="17">
        <v>0</v>
      </c>
      <c r="I62" s="16">
        <f t="shared" si="6"/>
        <v>65</v>
      </c>
      <c r="J62" s="24">
        <f t="shared" si="7"/>
        <v>39</v>
      </c>
      <c r="K62" s="39">
        <v>77.2</v>
      </c>
      <c r="L62" s="24">
        <f t="shared" si="8"/>
        <v>30.880000000000003</v>
      </c>
      <c r="M62" s="24">
        <f t="shared" si="9"/>
        <v>69.88</v>
      </c>
      <c r="N62" s="24">
        <v>7</v>
      </c>
      <c r="O62" s="40" t="s">
        <v>21</v>
      </c>
    </row>
    <row r="63" spans="1:15" ht="21.75" customHeight="1">
      <c r="A63" s="18"/>
      <c r="B63" s="19"/>
      <c r="C63" s="19"/>
      <c r="D63" s="18"/>
      <c r="E63" s="15" t="s">
        <v>161</v>
      </c>
      <c r="F63" s="15" t="s">
        <v>162</v>
      </c>
      <c r="G63" s="16">
        <v>63</v>
      </c>
      <c r="H63" s="17">
        <v>0</v>
      </c>
      <c r="I63" s="16">
        <f t="shared" si="6"/>
        <v>63</v>
      </c>
      <c r="J63" s="24">
        <f aca="true" t="shared" si="10" ref="J63:J82">I63*0.6</f>
        <v>37.8</v>
      </c>
      <c r="K63" s="39">
        <v>79.8</v>
      </c>
      <c r="L63" s="24">
        <f aca="true" t="shared" si="11" ref="L63:L82">K63*0.4</f>
        <v>31.92</v>
      </c>
      <c r="M63" s="24">
        <f aca="true" t="shared" si="12" ref="M63:M82">L63+J63</f>
        <v>69.72</v>
      </c>
      <c r="N63" s="24">
        <v>8</v>
      </c>
      <c r="O63" s="40" t="s">
        <v>21</v>
      </c>
    </row>
    <row r="64" spans="1:15" ht="21.75" customHeight="1">
      <c r="A64" s="18"/>
      <c r="B64" s="19"/>
      <c r="C64" s="19"/>
      <c r="D64" s="18"/>
      <c r="E64" s="15" t="s">
        <v>163</v>
      </c>
      <c r="F64" s="15" t="s">
        <v>164</v>
      </c>
      <c r="G64" s="16">
        <v>64</v>
      </c>
      <c r="H64" s="17">
        <v>0</v>
      </c>
      <c r="I64" s="16">
        <f t="shared" si="6"/>
        <v>64</v>
      </c>
      <c r="J64" s="24">
        <f t="shared" si="10"/>
        <v>38.4</v>
      </c>
      <c r="K64" s="39">
        <v>78</v>
      </c>
      <c r="L64" s="24">
        <f t="shared" si="11"/>
        <v>31.200000000000003</v>
      </c>
      <c r="M64" s="24">
        <f t="shared" si="12"/>
        <v>69.6</v>
      </c>
      <c r="N64" s="24">
        <v>9</v>
      </c>
      <c r="O64" s="40" t="s">
        <v>21</v>
      </c>
    </row>
    <row r="65" spans="1:15" ht="21.75" customHeight="1">
      <c r="A65" s="18"/>
      <c r="B65" s="19"/>
      <c r="C65" s="19"/>
      <c r="D65" s="18"/>
      <c r="E65" s="15" t="s">
        <v>165</v>
      </c>
      <c r="F65" s="15" t="s">
        <v>166</v>
      </c>
      <c r="G65" s="16">
        <v>65</v>
      </c>
      <c r="H65" s="17">
        <v>0</v>
      </c>
      <c r="I65" s="16">
        <f t="shared" si="6"/>
        <v>65</v>
      </c>
      <c r="J65" s="24">
        <f t="shared" si="10"/>
        <v>39</v>
      </c>
      <c r="K65" s="39">
        <v>75.4</v>
      </c>
      <c r="L65" s="24">
        <f t="shared" si="11"/>
        <v>30.160000000000004</v>
      </c>
      <c r="M65" s="24">
        <f t="shared" si="12"/>
        <v>69.16</v>
      </c>
      <c r="N65" s="24">
        <v>10</v>
      </c>
      <c r="O65" s="24"/>
    </row>
    <row r="66" spans="1:15" ht="21.75" customHeight="1">
      <c r="A66" s="18"/>
      <c r="B66" s="19"/>
      <c r="C66" s="19"/>
      <c r="D66" s="18"/>
      <c r="E66" s="15" t="s">
        <v>167</v>
      </c>
      <c r="F66" s="15" t="s">
        <v>168</v>
      </c>
      <c r="G66" s="16">
        <v>64</v>
      </c>
      <c r="H66" s="17">
        <v>0</v>
      </c>
      <c r="I66" s="16">
        <f t="shared" si="6"/>
        <v>64</v>
      </c>
      <c r="J66" s="24">
        <f t="shared" si="10"/>
        <v>38.4</v>
      </c>
      <c r="K66" s="39">
        <v>76.8</v>
      </c>
      <c r="L66" s="24">
        <f t="shared" si="11"/>
        <v>30.72</v>
      </c>
      <c r="M66" s="24">
        <f t="shared" si="12"/>
        <v>69.12</v>
      </c>
      <c r="N66" s="24">
        <v>11</v>
      </c>
      <c r="O66" s="24"/>
    </row>
    <row r="67" spans="1:15" ht="21.75" customHeight="1">
      <c r="A67" s="18"/>
      <c r="B67" s="19"/>
      <c r="C67" s="19"/>
      <c r="D67" s="18"/>
      <c r="E67" s="15" t="s">
        <v>169</v>
      </c>
      <c r="F67" s="15" t="s">
        <v>170</v>
      </c>
      <c r="G67" s="16">
        <v>62</v>
      </c>
      <c r="H67" s="17">
        <v>0</v>
      </c>
      <c r="I67" s="16">
        <f t="shared" si="6"/>
        <v>62</v>
      </c>
      <c r="J67" s="24">
        <f t="shared" si="10"/>
        <v>37.199999999999996</v>
      </c>
      <c r="K67" s="39">
        <v>79.6</v>
      </c>
      <c r="L67" s="24">
        <f t="shared" si="11"/>
        <v>31.84</v>
      </c>
      <c r="M67" s="24">
        <f t="shared" si="12"/>
        <v>69.03999999999999</v>
      </c>
      <c r="N67" s="24">
        <v>12</v>
      </c>
      <c r="O67" s="24"/>
    </row>
    <row r="68" spans="1:15" ht="21.75" customHeight="1">
      <c r="A68" s="18"/>
      <c r="B68" s="19"/>
      <c r="C68" s="19"/>
      <c r="D68" s="18"/>
      <c r="E68" s="15" t="s">
        <v>171</v>
      </c>
      <c r="F68" s="15" t="s">
        <v>172</v>
      </c>
      <c r="G68" s="16">
        <v>65</v>
      </c>
      <c r="H68" s="17">
        <v>0</v>
      </c>
      <c r="I68" s="16">
        <f t="shared" si="6"/>
        <v>65</v>
      </c>
      <c r="J68" s="24">
        <f t="shared" si="10"/>
        <v>39</v>
      </c>
      <c r="K68" s="39">
        <v>72.8</v>
      </c>
      <c r="L68" s="24">
        <f t="shared" si="11"/>
        <v>29.12</v>
      </c>
      <c r="M68" s="24">
        <f t="shared" si="12"/>
        <v>68.12</v>
      </c>
      <c r="N68" s="24">
        <v>13</v>
      </c>
      <c r="O68" s="24"/>
    </row>
    <row r="69" spans="1:15" ht="21.75" customHeight="1">
      <c r="A69" s="18"/>
      <c r="B69" s="19"/>
      <c r="C69" s="19"/>
      <c r="D69" s="18"/>
      <c r="E69" s="15" t="s">
        <v>173</v>
      </c>
      <c r="F69" s="15" t="s">
        <v>174</v>
      </c>
      <c r="G69" s="16">
        <v>62</v>
      </c>
      <c r="H69" s="17">
        <v>0</v>
      </c>
      <c r="I69" s="16">
        <f t="shared" si="6"/>
        <v>62</v>
      </c>
      <c r="J69" s="24">
        <f t="shared" si="10"/>
        <v>37.199999999999996</v>
      </c>
      <c r="K69" s="39">
        <v>77</v>
      </c>
      <c r="L69" s="24">
        <f t="shared" si="11"/>
        <v>30.8</v>
      </c>
      <c r="M69" s="24">
        <f t="shared" si="12"/>
        <v>68</v>
      </c>
      <c r="N69" s="24">
        <v>14</v>
      </c>
      <c r="O69" s="24"/>
    </row>
    <row r="70" spans="1:15" ht="21.75" customHeight="1">
      <c r="A70" s="18"/>
      <c r="B70" s="19"/>
      <c r="C70" s="19"/>
      <c r="D70" s="18"/>
      <c r="E70" s="15" t="s">
        <v>175</v>
      </c>
      <c r="F70" s="15" t="s">
        <v>176</v>
      </c>
      <c r="G70" s="16">
        <v>63</v>
      </c>
      <c r="H70" s="17">
        <v>0</v>
      </c>
      <c r="I70" s="16">
        <f t="shared" si="6"/>
        <v>63</v>
      </c>
      <c r="J70" s="24">
        <f t="shared" si="10"/>
        <v>37.8</v>
      </c>
      <c r="K70" s="39">
        <v>73.4</v>
      </c>
      <c r="L70" s="24">
        <f t="shared" si="11"/>
        <v>29.360000000000003</v>
      </c>
      <c r="M70" s="24">
        <f t="shared" si="12"/>
        <v>67.16</v>
      </c>
      <c r="N70" s="24">
        <v>15</v>
      </c>
      <c r="O70" s="24"/>
    </row>
    <row r="71" spans="1:15" ht="21.75" customHeight="1">
      <c r="A71" s="18"/>
      <c r="B71" s="19"/>
      <c r="C71" s="19"/>
      <c r="D71" s="18"/>
      <c r="E71" s="15" t="s">
        <v>177</v>
      </c>
      <c r="F71" s="15" t="s">
        <v>178</v>
      </c>
      <c r="G71" s="16">
        <v>62</v>
      </c>
      <c r="H71" s="17">
        <v>0</v>
      </c>
      <c r="I71" s="16">
        <f t="shared" si="6"/>
        <v>62</v>
      </c>
      <c r="J71" s="24">
        <f t="shared" si="10"/>
        <v>37.199999999999996</v>
      </c>
      <c r="K71" s="39">
        <v>74.6</v>
      </c>
      <c r="L71" s="24">
        <f t="shared" si="11"/>
        <v>29.84</v>
      </c>
      <c r="M71" s="24">
        <f t="shared" si="12"/>
        <v>67.03999999999999</v>
      </c>
      <c r="N71" s="24">
        <v>16</v>
      </c>
      <c r="O71" s="24"/>
    </row>
    <row r="72" spans="1:15" ht="21.75" customHeight="1">
      <c r="A72" s="18"/>
      <c r="B72" s="19"/>
      <c r="C72" s="19"/>
      <c r="D72" s="18"/>
      <c r="E72" s="15" t="s">
        <v>179</v>
      </c>
      <c r="F72" s="15" t="s">
        <v>180</v>
      </c>
      <c r="G72" s="16">
        <v>55</v>
      </c>
      <c r="H72" s="29">
        <v>6</v>
      </c>
      <c r="I72" s="16">
        <f t="shared" si="6"/>
        <v>61</v>
      </c>
      <c r="J72" s="24">
        <f t="shared" si="10"/>
        <v>36.6</v>
      </c>
      <c r="K72" s="39">
        <v>76</v>
      </c>
      <c r="L72" s="24">
        <f t="shared" si="11"/>
        <v>30.400000000000002</v>
      </c>
      <c r="M72" s="24">
        <f t="shared" si="12"/>
        <v>67</v>
      </c>
      <c r="N72" s="24">
        <v>17</v>
      </c>
      <c r="O72" s="24"/>
    </row>
    <row r="73" spans="1:15" ht="21.75" customHeight="1">
      <c r="A73" s="18"/>
      <c r="B73" s="19"/>
      <c r="C73" s="19"/>
      <c r="D73" s="18"/>
      <c r="E73" s="15" t="s">
        <v>181</v>
      </c>
      <c r="F73" s="15" t="s">
        <v>182</v>
      </c>
      <c r="G73" s="16">
        <v>59</v>
      </c>
      <c r="H73" s="29">
        <v>4</v>
      </c>
      <c r="I73" s="16">
        <f t="shared" si="6"/>
        <v>63</v>
      </c>
      <c r="J73" s="24">
        <f t="shared" si="10"/>
        <v>37.8</v>
      </c>
      <c r="K73" s="39">
        <v>72.2</v>
      </c>
      <c r="L73" s="24">
        <f t="shared" si="11"/>
        <v>28.880000000000003</v>
      </c>
      <c r="M73" s="24">
        <f t="shared" si="12"/>
        <v>66.68</v>
      </c>
      <c r="N73" s="24">
        <v>18</v>
      </c>
      <c r="O73" s="24"/>
    </row>
    <row r="74" spans="1:15" ht="21.75" customHeight="1">
      <c r="A74" s="18"/>
      <c r="B74" s="19"/>
      <c r="C74" s="19"/>
      <c r="D74" s="18"/>
      <c r="E74" s="15" t="s">
        <v>183</v>
      </c>
      <c r="F74" s="15" t="s">
        <v>184</v>
      </c>
      <c r="G74" s="16">
        <v>64</v>
      </c>
      <c r="H74" s="17">
        <v>0</v>
      </c>
      <c r="I74" s="16">
        <f t="shared" si="6"/>
        <v>64</v>
      </c>
      <c r="J74" s="24">
        <f t="shared" si="10"/>
        <v>38.4</v>
      </c>
      <c r="K74" s="39">
        <v>70.6</v>
      </c>
      <c r="L74" s="24">
        <f t="shared" si="11"/>
        <v>28.24</v>
      </c>
      <c r="M74" s="24">
        <f t="shared" si="12"/>
        <v>66.64</v>
      </c>
      <c r="N74" s="24">
        <v>19</v>
      </c>
      <c r="O74" s="24"/>
    </row>
    <row r="75" spans="1:15" ht="21.75" customHeight="1">
      <c r="A75" s="18"/>
      <c r="B75" s="19"/>
      <c r="C75" s="19"/>
      <c r="D75" s="18"/>
      <c r="E75" s="15" t="s">
        <v>185</v>
      </c>
      <c r="F75" s="15" t="s">
        <v>186</v>
      </c>
      <c r="G75" s="16">
        <v>57</v>
      </c>
      <c r="H75" s="29">
        <v>6</v>
      </c>
      <c r="I75" s="16">
        <f t="shared" si="6"/>
        <v>63</v>
      </c>
      <c r="J75" s="24">
        <f t="shared" si="10"/>
        <v>37.8</v>
      </c>
      <c r="K75" s="39">
        <v>71.6</v>
      </c>
      <c r="L75" s="24">
        <f t="shared" si="11"/>
        <v>28.64</v>
      </c>
      <c r="M75" s="24">
        <f t="shared" si="12"/>
        <v>66.44</v>
      </c>
      <c r="N75" s="24">
        <v>19</v>
      </c>
      <c r="O75" s="24"/>
    </row>
    <row r="76" spans="1:15" ht="21.75" customHeight="1">
      <c r="A76" s="18"/>
      <c r="B76" s="19"/>
      <c r="C76" s="19"/>
      <c r="D76" s="18"/>
      <c r="E76" s="15" t="s">
        <v>187</v>
      </c>
      <c r="F76" s="15" t="s">
        <v>188</v>
      </c>
      <c r="G76" s="16">
        <v>61</v>
      </c>
      <c r="H76" s="17">
        <v>0</v>
      </c>
      <c r="I76" s="16">
        <f t="shared" si="6"/>
        <v>61</v>
      </c>
      <c r="J76" s="24">
        <f t="shared" si="10"/>
        <v>36.6</v>
      </c>
      <c r="K76" s="39">
        <v>74.6</v>
      </c>
      <c r="L76" s="24">
        <f t="shared" si="11"/>
        <v>29.84</v>
      </c>
      <c r="M76" s="24">
        <f t="shared" si="12"/>
        <v>66.44</v>
      </c>
      <c r="N76" s="24">
        <v>19</v>
      </c>
      <c r="O76" s="24"/>
    </row>
    <row r="77" spans="1:15" ht="21.75" customHeight="1">
      <c r="A77" s="18"/>
      <c r="B77" s="19"/>
      <c r="C77" s="19"/>
      <c r="D77" s="18"/>
      <c r="E77" s="15" t="s">
        <v>189</v>
      </c>
      <c r="F77" s="15" t="s">
        <v>190</v>
      </c>
      <c r="G77" s="16">
        <v>67</v>
      </c>
      <c r="H77" s="17">
        <v>0</v>
      </c>
      <c r="I77" s="16">
        <f t="shared" si="6"/>
        <v>67</v>
      </c>
      <c r="J77" s="24">
        <f t="shared" si="10"/>
        <v>40.199999999999996</v>
      </c>
      <c r="K77" s="39">
        <v>65.2</v>
      </c>
      <c r="L77" s="24">
        <f t="shared" si="11"/>
        <v>26.080000000000002</v>
      </c>
      <c r="M77" s="24">
        <f t="shared" si="12"/>
        <v>66.28</v>
      </c>
      <c r="N77" s="24">
        <v>22</v>
      </c>
      <c r="O77" s="24"/>
    </row>
    <row r="78" spans="1:15" ht="21.75" customHeight="1">
      <c r="A78" s="18"/>
      <c r="B78" s="19"/>
      <c r="C78" s="19"/>
      <c r="D78" s="18"/>
      <c r="E78" s="15" t="s">
        <v>191</v>
      </c>
      <c r="F78" s="15" t="s">
        <v>192</v>
      </c>
      <c r="G78" s="16">
        <v>63</v>
      </c>
      <c r="H78" s="17">
        <v>0</v>
      </c>
      <c r="I78" s="16">
        <f t="shared" si="6"/>
        <v>63</v>
      </c>
      <c r="J78" s="24">
        <f t="shared" si="10"/>
        <v>37.8</v>
      </c>
      <c r="K78" s="39">
        <v>71</v>
      </c>
      <c r="L78" s="24">
        <f t="shared" si="11"/>
        <v>28.400000000000002</v>
      </c>
      <c r="M78" s="24">
        <f t="shared" si="12"/>
        <v>66.2</v>
      </c>
      <c r="N78" s="24">
        <v>23</v>
      </c>
      <c r="O78" s="24"/>
    </row>
    <row r="79" spans="1:15" ht="21.75" customHeight="1">
      <c r="A79" s="18"/>
      <c r="B79" s="19"/>
      <c r="C79" s="19"/>
      <c r="D79" s="18"/>
      <c r="E79" s="15" t="s">
        <v>193</v>
      </c>
      <c r="F79" s="15" t="s">
        <v>194</v>
      </c>
      <c r="G79" s="16">
        <v>63</v>
      </c>
      <c r="H79" s="17">
        <v>0</v>
      </c>
      <c r="I79" s="16">
        <f t="shared" si="6"/>
        <v>63</v>
      </c>
      <c r="J79" s="24">
        <f t="shared" si="10"/>
        <v>37.8</v>
      </c>
      <c r="K79" s="39">
        <v>71</v>
      </c>
      <c r="L79" s="24">
        <f t="shared" si="11"/>
        <v>28.400000000000002</v>
      </c>
      <c r="M79" s="24">
        <f t="shared" si="12"/>
        <v>66.2</v>
      </c>
      <c r="N79" s="24">
        <v>23</v>
      </c>
      <c r="O79" s="24"/>
    </row>
    <row r="80" spans="1:15" ht="21.75" customHeight="1">
      <c r="A80" s="18"/>
      <c r="B80" s="19"/>
      <c r="C80" s="19"/>
      <c r="D80" s="18"/>
      <c r="E80" s="15" t="s">
        <v>195</v>
      </c>
      <c r="F80" s="15" t="s">
        <v>196</v>
      </c>
      <c r="G80" s="16">
        <v>61</v>
      </c>
      <c r="H80" s="17">
        <v>0</v>
      </c>
      <c r="I80" s="16">
        <f t="shared" si="6"/>
        <v>61</v>
      </c>
      <c r="J80" s="24">
        <f t="shared" si="10"/>
        <v>36.6</v>
      </c>
      <c r="K80" s="39">
        <v>73.8</v>
      </c>
      <c r="L80" s="24">
        <f t="shared" si="11"/>
        <v>29.52</v>
      </c>
      <c r="M80" s="24">
        <f t="shared" si="12"/>
        <v>66.12</v>
      </c>
      <c r="N80" s="24">
        <v>25</v>
      </c>
      <c r="O80" s="24"/>
    </row>
    <row r="81" spans="1:15" ht="21.75" customHeight="1">
      <c r="A81" s="18"/>
      <c r="B81" s="19"/>
      <c r="C81" s="19"/>
      <c r="D81" s="18"/>
      <c r="E81" s="15" t="s">
        <v>197</v>
      </c>
      <c r="F81" s="15" t="s">
        <v>198</v>
      </c>
      <c r="G81" s="16">
        <v>61</v>
      </c>
      <c r="H81" s="17">
        <v>0</v>
      </c>
      <c r="I81" s="16">
        <f t="shared" si="6"/>
        <v>61</v>
      </c>
      <c r="J81" s="24">
        <f t="shared" si="10"/>
        <v>36.6</v>
      </c>
      <c r="K81" s="39">
        <v>72</v>
      </c>
      <c r="L81" s="24">
        <f t="shared" si="11"/>
        <v>28.8</v>
      </c>
      <c r="M81" s="24">
        <f t="shared" si="12"/>
        <v>65.4</v>
      </c>
      <c r="N81" s="24">
        <v>26</v>
      </c>
      <c r="O81" s="24"/>
    </row>
    <row r="82" spans="1:15" ht="21.75" customHeight="1">
      <c r="A82" s="18"/>
      <c r="B82" s="19"/>
      <c r="C82" s="19"/>
      <c r="D82" s="18"/>
      <c r="E82" s="15" t="s">
        <v>199</v>
      </c>
      <c r="F82" s="15" t="s">
        <v>200</v>
      </c>
      <c r="G82" s="16">
        <v>65</v>
      </c>
      <c r="H82" s="17">
        <v>0</v>
      </c>
      <c r="I82" s="16">
        <f t="shared" si="6"/>
        <v>65</v>
      </c>
      <c r="J82" s="24">
        <f t="shared" si="10"/>
        <v>39</v>
      </c>
      <c r="K82" s="39">
        <v>10.6</v>
      </c>
      <c r="L82" s="24">
        <f t="shared" si="11"/>
        <v>4.24</v>
      </c>
      <c r="M82" s="24">
        <f t="shared" si="12"/>
        <v>43.24</v>
      </c>
      <c r="N82" s="24">
        <v>27</v>
      </c>
      <c r="O82" s="24"/>
    </row>
    <row r="83" spans="1:15" ht="21.75" customHeight="1">
      <c r="A83" s="18"/>
      <c r="B83" s="19"/>
      <c r="C83" s="19"/>
      <c r="D83" s="18"/>
      <c r="E83" s="15" t="s">
        <v>201</v>
      </c>
      <c r="F83" s="15" t="s">
        <v>202</v>
      </c>
      <c r="G83" s="16">
        <v>62</v>
      </c>
      <c r="H83" s="17">
        <v>0</v>
      </c>
      <c r="I83" s="16">
        <f aca="true" t="shared" si="13" ref="I83:I100">SUM(G83:H83)</f>
        <v>62</v>
      </c>
      <c r="J83" s="24">
        <f aca="true" t="shared" si="14" ref="J83:J97">I83*0.6</f>
        <v>37.199999999999996</v>
      </c>
      <c r="K83" s="40" t="s">
        <v>32</v>
      </c>
      <c r="L83" s="24"/>
      <c r="M83" s="24"/>
      <c r="N83" s="24"/>
      <c r="O83" s="24"/>
    </row>
    <row r="84" spans="1:15" ht="21.75" customHeight="1">
      <c r="A84" s="18"/>
      <c r="B84" s="19"/>
      <c r="C84" s="19"/>
      <c r="D84" s="18"/>
      <c r="E84" s="15" t="s">
        <v>203</v>
      </c>
      <c r="F84" s="15" t="s">
        <v>204</v>
      </c>
      <c r="G84" s="16">
        <v>56</v>
      </c>
      <c r="H84" s="29">
        <v>6</v>
      </c>
      <c r="I84" s="16">
        <f t="shared" si="13"/>
        <v>62</v>
      </c>
      <c r="J84" s="24">
        <f t="shared" si="14"/>
        <v>37.199999999999996</v>
      </c>
      <c r="K84" s="40" t="s">
        <v>32</v>
      </c>
      <c r="L84" s="24"/>
      <c r="M84" s="24"/>
      <c r="N84" s="24"/>
      <c r="O84" s="24"/>
    </row>
    <row r="85" spans="1:15" ht="21.75" customHeight="1">
      <c r="A85" s="18"/>
      <c r="B85" s="19"/>
      <c r="C85" s="19"/>
      <c r="D85" s="18"/>
      <c r="E85" s="15" t="s">
        <v>205</v>
      </c>
      <c r="F85" s="15" t="s">
        <v>206</v>
      </c>
      <c r="G85" s="16">
        <v>61</v>
      </c>
      <c r="H85" s="17">
        <v>0</v>
      </c>
      <c r="I85" s="16">
        <f t="shared" si="13"/>
        <v>61</v>
      </c>
      <c r="J85" s="24">
        <f t="shared" si="14"/>
        <v>36.6</v>
      </c>
      <c r="K85" s="40" t="s">
        <v>32</v>
      </c>
      <c r="L85" s="24"/>
      <c r="M85" s="24"/>
      <c r="N85" s="24"/>
      <c r="O85" s="24"/>
    </row>
    <row r="86" spans="1:15" ht="21.75" customHeight="1">
      <c r="A86" s="21"/>
      <c r="B86" s="22"/>
      <c r="C86" s="22"/>
      <c r="D86" s="21"/>
      <c r="E86" s="15" t="s">
        <v>207</v>
      </c>
      <c r="F86" s="15" t="s">
        <v>208</v>
      </c>
      <c r="G86" s="16">
        <v>61</v>
      </c>
      <c r="H86" s="17">
        <v>0</v>
      </c>
      <c r="I86" s="16">
        <f t="shared" si="13"/>
        <v>61</v>
      </c>
      <c r="J86" s="24">
        <f t="shared" si="14"/>
        <v>36.6</v>
      </c>
      <c r="K86" s="40" t="s">
        <v>32</v>
      </c>
      <c r="L86" s="24"/>
      <c r="M86" s="24"/>
      <c r="N86" s="24"/>
      <c r="O86" s="24"/>
    </row>
    <row r="87" spans="1:15" ht="21.75" customHeight="1">
      <c r="A87" s="12">
        <v>635014</v>
      </c>
      <c r="B87" s="13" t="s">
        <v>209</v>
      </c>
      <c r="C87" s="13" t="s">
        <v>109</v>
      </c>
      <c r="D87" s="12">
        <v>4</v>
      </c>
      <c r="E87" s="15" t="s">
        <v>210</v>
      </c>
      <c r="F87" s="15" t="s">
        <v>211</v>
      </c>
      <c r="G87" s="16">
        <v>64</v>
      </c>
      <c r="H87" s="29">
        <v>6</v>
      </c>
      <c r="I87" s="16">
        <f t="shared" si="13"/>
        <v>70</v>
      </c>
      <c r="J87" s="24">
        <f t="shared" si="14"/>
        <v>42</v>
      </c>
      <c r="K87" s="39">
        <v>81.2</v>
      </c>
      <c r="L87" s="24">
        <f aca="true" t="shared" si="15" ref="L83:L97">K87*0.4</f>
        <v>32.480000000000004</v>
      </c>
      <c r="M87" s="24">
        <f aca="true" t="shared" si="16" ref="M83:M97">L87+J87</f>
        <v>74.48</v>
      </c>
      <c r="N87" s="24">
        <v>1</v>
      </c>
      <c r="O87" s="24" t="s">
        <v>21</v>
      </c>
    </row>
    <row r="88" spans="1:15" ht="21.75" customHeight="1">
      <c r="A88" s="18"/>
      <c r="B88" s="19"/>
      <c r="C88" s="19"/>
      <c r="D88" s="18"/>
      <c r="E88" s="15" t="s">
        <v>212</v>
      </c>
      <c r="F88" s="15" t="s">
        <v>213</v>
      </c>
      <c r="G88" s="16">
        <v>68</v>
      </c>
      <c r="H88" s="17">
        <v>0</v>
      </c>
      <c r="I88" s="16">
        <f t="shared" si="13"/>
        <v>68</v>
      </c>
      <c r="J88" s="24">
        <f t="shared" si="14"/>
        <v>40.8</v>
      </c>
      <c r="K88" s="39">
        <v>82.2</v>
      </c>
      <c r="L88" s="24">
        <f t="shared" si="15"/>
        <v>32.88</v>
      </c>
      <c r="M88" s="24">
        <f t="shared" si="16"/>
        <v>73.68</v>
      </c>
      <c r="N88" s="24">
        <v>2</v>
      </c>
      <c r="O88" s="24" t="s">
        <v>21</v>
      </c>
    </row>
    <row r="89" spans="1:15" ht="21.75" customHeight="1">
      <c r="A89" s="18"/>
      <c r="B89" s="19"/>
      <c r="C89" s="19"/>
      <c r="D89" s="18"/>
      <c r="E89" s="15" t="s">
        <v>214</v>
      </c>
      <c r="F89" s="15" t="s">
        <v>215</v>
      </c>
      <c r="G89" s="16">
        <v>68</v>
      </c>
      <c r="H89" s="17">
        <v>0</v>
      </c>
      <c r="I89" s="16">
        <f t="shared" si="13"/>
        <v>68</v>
      </c>
      <c r="J89" s="24">
        <f t="shared" si="14"/>
        <v>40.8</v>
      </c>
      <c r="K89" s="39">
        <v>81.2</v>
      </c>
      <c r="L89" s="24">
        <f t="shared" si="15"/>
        <v>32.480000000000004</v>
      </c>
      <c r="M89" s="24">
        <f t="shared" si="16"/>
        <v>73.28</v>
      </c>
      <c r="N89" s="24">
        <v>3</v>
      </c>
      <c r="O89" s="24" t="s">
        <v>21</v>
      </c>
    </row>
    <row r="90" spans="1:15" ht="21.75" customHeight="1">
      <c r="A90" s="18"/>
      <c r="B90" s="19"/>
      <c r="C90" s="19"/>
      <c r="D90" s="18"/>
      <c r="E90" s="15" t="s">
        <v>216</v>
      </c>
      <c r="F90" s="15" t="s">
        <v>217</v>
      </c>
      <c r="G90" s="16">
        <v>65</v>
      </c>
      <c r="H90" s="17">
        <v>0</v>
      </c>
      <c r="I90" s="16">
        <f t="shared" si="13"/>
        <v>65</v>
      </c>
      <c r="J90" s="24">
        <f t="shared" si="14"/>
        <v>39</v>
      </c>
      <c r="K90" s="39">
        <v>83.6</v>
      </c>
      <c r="L90" s="24">
        <f t="shared" si="15"/>
        <v>33.44</v>
      </c>
      <c r="M90" s="24">
        <f t="shared" si="16"/>
        <v>72.44</v>
      </c>
      <c r="N90" s="24">
        <v>4</v>
      </c>
      <c r="O90" s="24" t="s">
        <v>21</v>
      </c>
    </row>
    <row r="91" spans="1:15" ht="21.75" customHeight="1">
      <c r="A91" s="18"/>
      <c r="B91" s="19"/>
      <c r="C91" s="19"/>
      <c r="D91" s="18"/>
      <c r="E91" s="15" t="s">
        <v>218</v>
      </c>
      <c r="F91" s="15" t="s">
        <v>219</v>
      </c>
      <c r="G91" s="16">
        <v>66</v>
      </c>
      <c r="H91" s="17">
        <v>0</v>
      </c>
      <c r="I91" s="16">
        <f t="shared" si="13"/>
        <v>66</v>
      </c>
      <c r="J91" s="24">
        <f t="shared" si="14"/>
        <v>39.6</v>
      </c>
      <c r="K91" s="39">
        <v>77.4</v>
      </c>
      <c r="L91" s="24">
        <f t="shared" si="15"/>
        <v>30.960000000000004</v>
      </c>
      <c r="M91" s="24">
        <f t="shared" si="16"/>
        <v>70.56</v>
      </c>
      <c r="N91" s="24">
        <v>5</v>
      </c>
      <c r="O91" s="24"/>
    </row>
    <row r="92" spans="1:15" ht="21.75" customHeight="1">
      <c r="A92" s="18"/>
      <c r="B92" s="19"/>
      <c r="C92" s="19"/>
      <c r="D92" s="18"/>
      <c r="E92" s="15" t="s">
        <v>220</v>
      </c>
      <c r="F92" s="15" t="s">
        <v>221</v>
      </c>
      <c r="G92" s="16">
        <v>65</v>
      </c>
      <c r="H92" s="17">
        <v>0</v>
      </c>
      <c r="I92" s="16">
        <f t="shared" si="13"/>
        <v>65</v>
      </c>
      <c r="J92" s="24">
        <f t="shared" si="14"/>
        <v>39</v>
      </c>
      <c r="K92" s="39">
        <v>77.4</v>
      </c>
      <c r="L92" s="24">
        <f t="shared" si="15"/>
        <v>30.960000000000004</v>
      </c>
      <c r="M92" s="24">
        <f t="shared" si="16"/>
        <v>69.96000000000001</v>
      </c>
      <c r="N92" s="24">
        <v>6</v>
      </c>
      <c r="O92" s="24"/>
    </row>
    <row r="93" spans="1:15" ht="21.75" customHeight="1">
      <c r="A93" s="18"/>
      <c r="B93" s="19"/>
      <c r="C93" s="19"/>
      <c r="D93" s="18"/>
      <c r="E93" s="15" t="s">
        <v>222</v>
      </c>
      <c r="F93" s="15" t="s">
        <v>223</v>
      </c>
      <c r="G93" s="16">
        <v>63</v>
      </c>
      <c r="H93" s="17">
        <v>0</v>
      </c>
      <c r="I93" s="16">
        <f t="shared" si="13"/>
        <v>63</v>
      </c>
      <c r="J93" s="24">
        <f t="shared" si="14"/>
        <v>37.8</v>
      </c>
      <c r="K93" s="39">
        <v>80.4</v>
      </c>
      <c r="L93" s="24">
        <f t="shared" si="15"/>
        <v>32.160000000000004</v>
      </c>
      <c r="M93" s="24">
        <f t="shared" si="16"/>
        <v>69.96000000000001</v>
      </c>
      <c r="N93" s="24">
        <v>6</v>
      </c>
      <c r="O93" s="24"/>
    </row>
    <row r="94" spans="1:15" ht="21.75" customHeight="1">
      <c r="A94" s="18"/>
      <c r="B94" s="19"/>
      <c r="C94" s="19"/>
      <c r="D94" s="18"/>
      <c r="E94" s="15" t="s">
        <v>224</v>
      </c>
      <c r="F94" s="15" t="s">
        <v>225</v>
      </c>
      <c r="G94" s="16">
        <v>57</v>
      </c>
      <c r="H94" s="29">
        <v>4</v>
      </c>
      <c r="I94" s="16">
        <f t="shared" si="13"/>
        <v>61</v>
      </c>
      <c r="J94" s="24">
        <f t="shared" si="14"/>
        <v>36.6</v>
      </c>
      <c r="K94" s="39">
        <v>79.2</v>
      </c>
      <c r="L94" s="24">
        <f t="shared" si="15"/>
        <v>31.680000000000003</v>
      </c>
      <c r="M94" s="24">
        <f t="shared" si="16"/>
        <v>68.28</v>
      </c>
      <c r="N94" s="24">
        <v>8</v>
      </c>
      <c r="O94" s="24"/>
    </row>
    <row r="95" spans="1:15" ht="21.75" customHeight="1">
      <c r="A95" s="18"/>
      <c r="B95" s="19"/>
      <c r="C95" s="19"/>
      <c r="D95" s="18"/>
      <c r="E95" s="15" t="s">
        <v>226</v>
      </c>
      <c r="F95" s="15" t="s">
        <v>227</v>
      </c>
      <c r="G95" s="16">
        <v>62</v>
      </c>
      <c r="H95" s="17">
        <v>0</v>
      </c>
      <c r="I95" s="16">
        <f t="shared" si="13"/>
        <v>62</v>
      </c>
      <c r="J95" s="24">
        <f t="shared" si="14"/>
        <v>37.199999999999996</v>
      </c>
      <c r="K95" s="39">
        <v>77.6</v>
      </c>
      <c r="L95" s="24">
        <f t="shared" si="15"/>
        <v>31.04</v>
      </c>
      <c r="M95" s="24">
        <f t="shared" si="16"/>
        <v>68.24</v>
      </c>
      <c r="N95" s="24">
        <v>9</v>
      </c>
      <c r="O95" s="24"/>
    </row>
    <row r="96" spans="1:15" ht="21.75" customHeight="1">
      <c r="A96" s="18"/>
      <c r="B96" s="19"/>
      <c r="C96" s="19"/>
      <c r="D96" s="18"/>
      <c r="E96" s="15" t="s">
        <v>228</v>
      </c>
      <c r="F96" s="15" t="s">
        <v>229</v>
      </c>
      <c r="G96" s="16">
        <v>63</v>
      </c>
      <c r="H96" s="17">
        <v>0</v>
      </c>
      <c r="I96" s="16">
        <f t="shared" si="13"/>
        <v>63</v>
      </c>
      <c r="J96" s="24">
        <f t="shared" si="14"/>
        <v>37.8</v>
      </c>
      <c r="K96" s="39">
        <v>70.2</v>
      </c>
      <c r="L96" s="24">
        <f t="shared" si="15"/>
        <v>28.080000000000002</v>
      </c>
      <c r="M96" s="24">
        <f t="shared" si="16"/>
        <v>65.88</v>
      </c>
      <c r="N96" s="24">
        <v>10</v>
      </c>
      <c r="O96" s="24"/>
    </row>
    <row r="97" spans="1:15" ht="21.75" customHeight="1">
      <c r="A97" s="18"/>
      <c r="B97" s="19"/>
      <c r="C97" s="19"/>
      <c r="D97" s="18"/>
      <c r="E97" s="15" t="s">
        <v>230</v>
      </c>
      <c r="F97" s="15" t="s">
        <v>231</v>
      </c>
      <c r="G97" s="16">
        <v>64</v>
      </c>
      <c r="H97" s="17">
        <v>0</v>
      </c>
      <c r="I97" s="16">
        <f t="shared" si="13"/>
        <v>64</v>
      </c>
      <c r="J97" s="24">
        <f t="shared" si="14"/>
        <v>38.4</v>
      </c>
      <c r="K97" s="39">
        <v>65.6</v>
      </c>
      <c r="L97" s="24">
        <f t="shared" si="15"/>
        <v>26.24</v>
      </c>
      <c r="M97" s="24">
        <f t="shared" si="16"/>
        <v>64.64</v>
      </c>
      <c r="N97" s="24">
        <v>11</v>
      </c>
      <c r="O97" s="24"/>
    </row>
    <row r="98" spans="1:15" ht="21.75" customHeight="1">
      <c r="A98" s="21"/>
      <c r="B98" s="22"/>
      <c r="C98" s="22"/>
      <c r="D98" s="21"/>
      <c r="E98" s="15" t="s">
        <v>232</v>
      </c>
      <c r="F98" s="15" t="s">
        <v>233</v>
      </c>
      <c r="G98" s="16">
        <v>63</v>
      </c>
      <c r="H98" s="17">
        <v>0</v>
      </c>
      <c r="I98" s="16">
        <f t="shared" si="13"/>
        <v>63</v>
      </c>
      <c r="J98" s="24">
        <f aca="true" t="shared" si="17" ref="J98:J119">I98*0.6</f>
        <v>37.8</v>
      </c>
      <c r="K98" s="40" t="s">
        <v>32</v>
      </c>
      <c r="M98" s="24"/>
      <c r="N98" s="24"/>
      <c r="O98" s="24"/>
    </row>
    <row r="99" spans="1:15" ht="21.75" customHeight="1">
      <c r="A99" s="12">
        <v>635015</v>
      </c>
      <c r="B99" s="13" t="s">
        <v>234</v>
      </c>
      <c r="C99" s="13" t="s">
        <v>109</v>
      </c>
      <c r="D99" s="12">
        <v>1</v>
      </c>
      <c r="E99" s="15" t="s">
        <v>235</v>
      </c>
      <c r="F99" s="15" t="s">
        <v>236</v>
      </c>
      <c r="G99" s="16">
        <v>73</v>
      </c>
      <c r="H99" s="17">
        <v>0</v>
      </c>
      <c r="I99" s="16">
        <f t="shared" si="13"/>
        <v>73</v>
      </c>
      <c r="J99" s="24">
        <f t="shared" si="17"/>
        <v>43.8</v>
      </c>
      <c r="K99" s="39">
        <v>77.8</v>
      </c>
      <c r="L99" s="24">
        <f aca="true" t="shared" si="18" ref="L98:L119">K99*0.4</f>
        <v>31.12</v>
      </c>
      <c r="M99" s="24">
        <f aca="true" t="shared" si="19" ref="M98:M119">L99+J99</f>
        <v>74.92</v>
      </c>
      <c r="N99" s="24">
        <v>1</v>
      </c>
      <c r="O99" s="24" t="s">
        <v>21</v>
      </c>
    </row>
    <row r="100" spans="1:15" ht="21.75" customHeight="1">
      <c r="A100" s="18"/>
      <c r="B100" s="19"/>
      <c r="C100" s="19"/>
      <c r="D100" s="18"/>
      <c r="E100" s="15" t="s">
        <v>237</v>
      </c>
      <c r="F100" s="15" t="s">
        <v>238</v>
      </c>
      <c r="G100" s="16">
        <v>60</v>
      </c>
      <c r="H100" s="17">
        <v>0</v>
      </c>
      <c r="I100" s="16">
        <f t="shared" si="13"/>
        <v>60</v>
      </c>
      <c r="J100" s="24">
        <f t="shared" si="17"/>
        <v>36</v>
      </c>
      <c r="K100" s="39">
        <v>77.2</v>
      </c>
      <c r="L100" s="24">
        <f t="shared" si="18"/>
        <v>30.880000000000003</v>
      </c>
      <c r="M100" s="24">
        <f t="shared" si="19"/>
        <v>66.88</v>
      </c>
      <c r="N100" s="24">
        <v>2</v>
      </c>
      <c r="O100" s="24"/>
    </row>
    <row r="101" spans="1:15" ht="21.75" customHeight="1">
      <c r="A101" s="21"/>
      <c r="B101" s="22"/>
      <c r="C101" s="22"/>
      <c r="D101" s="21"/>
      <c r="E101" s="15" t="s">
        <v>239</v>
      </c>
      <c r="F101" s="15" t="s">
        <v>240</v>
      </c>
      <c r="G101" s="16">
        <v>60</v>
      </c>
      <c r="H101" s="17">
        <v>0</v>
      </c>
      <c r="I101" s="16">
        <f aca="true" t="shared" si="20" ref="I101:I119">SUM(G101:H101)</f>
        <v>60</v>
      </c>
      <c r="J101" s="24">
        <f t="shared" si="17"/>
        <v>36</v>
      </c>
      <c r="K101" s="39">
        <v>63.6</v>
      </c>
      <c r="L101" s="24">
        <f t="shared" si="18"/>
        <v>25.44</v>
      </c>
      <c r="M101" s="24">
        <f t="shared" si="19"/>
        <v>61.44</v>
      </c>
      <c r="N101" s="24">
        <v>3</v>
      </c>
      <c r="O101" s="24"/>
    </row>
    <row r="102" spans="1:15" ht="21.75" customHeight="1">
      <c r="A102" s="12">
        <v>635016</v>
      </c>
      <c r="B102" s="13" t="s">
        <v>241</v>
      </c>
      <c r="C102" s="13" t="s">
        <v>131</v>
      </c>
      <c r="D102" s="12">
        <v>5</v>
      </c>
      <c r="E102" s="15" t="s">
        <v>242</v>
      </c>
      <c r="F102" s="15" t="s">
        <v>243</v>
      </c>
      <c r="G102" s="16">
        <v>72</v>
      </c>
      <c r="H102" s="17">
        <v>0</v>
      </c>
      <c r="I102" s="16">
        <f t="shared" si="20"/>
        <v>72</v>
      </c>
      <c r="J102" s="24">
        <f t="shared" si="17"/>
        <v>43.199999999999996</v>
      </c>
      <c r="K102" s="39">
        <v>76.8</v>
      </c>
      <c r="L102" s="24">
        <f t="shared" si="18"/>
        <v>30.72</v>
      </c>
      <c r="M102" s="24">
        <f t="shared" si="19"/>
        <v>73.91999999999999</v>
      </c>
      <c r="N102" s="24">
        <v>1</v>
      </c>
      <c r="O102" s="24" t="s">
        <v>21</v>
      </c>
    </row>
    <row r="103" spans="1:15" ht="21.75" customHeight="1">
      <c r="A103" s="18"/>
      <c r="B103" s="19"/>
      <c r="C103" s="19"/>
      <c r="D103" s="18"/>
      <c r="E103" s="15" t="s">
        <v>244</v>
      </c>
      <c r="F103" s="15" t="s">
        <v>245</v>
      </c>
      <c r="G103" s="16">
        <v>71</v>
      </c>
      <c r="H103" s="17">
        <v>0</v>
      </c>
      <c r="I103" s="16">
        <f t="shared" si="20"/>
        <v>71</v>
      </c>
      <c r="J103" s="24">
        <f t="shared" si="17"/>
        <v>42.6</v>
      </c>
      <c r="K103" s="39">
        <v>78.2</v>
      </c>
      <c r="L103" s="24">
        <f t="shared" si="18"/>
        <v>31.28</v>
      </c>
      <c r="M103" s="24">
        <f t="shared" si="19"/>
        <v>73.88</v>
      </c>
      <c r="N103" s="24">
        <v>2</v>
      </c>
      <c r="O103" s="24" t="s">
        <v>21</v>
      </c>
    </row>
    <row r="104" spans="1:15" ht="21.75" customHeight="1">
      <c r="A104" s="18"/>
      <c r="B104" s="19"/>
      <c r="C104" s="19"/>
      <c r="D104" s="18"/>
      <c r="E104" s="15" t="s">
        <v>246</v>
      </c>
      <c r="F104" s="15" t="s">
        <v>247</v>
      </c>
      <c r="G104" s="16">
        <v>69</v>
      </c>
      <c r="H104" s="17">
        <v>0</v>
      </c>
      <c r="I104" s="16">
        <f t="shared" si="20"/>
        <v>69</v>
      </c>
      <c r="J104" s="24">
        <f t="shared" si="17"/>
        <v>41.4</v>
      </c>
      <c r="K104" s="39">
        <v>75.8</v>
      </c>
      <c r="L104" s="24">
        <f t="shared" si="18"/>
        <v>30.32</v>
      </c>
      <c r="M104" s="24">
        <f t="shared" si="19"/>
        <v>71.72</v>
      </c>
      <c r="N104" s="24">
        <v>3</v>
      </c>
      <c r="O104" s="24" t="s">
        <v>21</v>
      </c>
    </row>
    <row r="105" spans="1:15" ht="21.75" customHeight="1">
      <c r="A105" s="18"/>
      <c r="B105" s="19"/>
      <c r="C105" s="19"/>
      <c r="D105" s="18"/>
      <c r="E105" s="15" t="s">
        <v>248</v>
      </c>
      <c r="F105" s="15" t="s">
        <v>249</v>
      </c>
      <c r="G105" s="16">
        <v>65</v>
      </c>
      <c r="H105" s="17">
        <v>0</v>
      </c>
      <c r="I105" s="16">
        <f t="shared" si="20"/>
        <v>65</v>
      </c>
      <c r="J105" s="24">
        <f t="shared" si="17"/>
        <v>39</v>
      </c>
      <c r="K105" s="39">
        <v>76.3</v>
      </c>
      <c r="L105" s="24">
        <f t="shared" si="18"/>
        <v>30.52</v>
      </c>
      <c r="M105" s="24">
        <f t="shared" si="19"/>
        <v>69.52</v>
      </c>
      <c r="N105" s="24">
        <v>4</v>
      </c>
      <c r="O105" s="24" t="s">
        <v>21</v>
      </c>
    </row>
    <row r="106" spans="1:15" ht="21.75" customHeight="1">
      <c r="A106" s="18"/>
      <c r="B106" s="19"/>
      <c r="C106" s="19"/>
      <c r="D106" s="18"/>
      <c r="E106" s="15" t="s">
        <v>250</v>
      </c>
      <c r="F106" s="15" t="s">
        <v>251</v>
      </c>
      <c r="G106" s="16">
        <v>65</v>
      </c>
      <c r="H106" s="17">
        <v>0</v>
      </c>
      <c r="I106" s="16">
        <f t="shared" si="20"/>
        <v>65</v>
      </c>
      <c r="J106" s="24">
        <f t="shared" si="17"/>
        <v>39</v>
      </c>
      <c r="K106" s="39">
        <v>73.8</v>
      </c>
      <c r="L106" s="24">
        <f t="shared" si="18"/>
        <v>29.52</v>
      </c>
      <c r="M106" s="24">
        <f t="shared" si="19"/>
        <v>68.52</v>
      </c>
      <c r="N106" s="24">
        <v>5</v>
      </c>
      <c r="O106" s="24" t="s">
        <v>21</v>
      </c>
    </row>
    <row r="107" spans="1:15" ht="21.75" customHeight="1">
      <c r="A107" s="18"/>
      <c r="B107" s="19"/>
      <c r="C107" s="19"/>
      <c r="D107" s="18"/>
      <c r="E107" s="15" t="s">
        <v>252</v>
      </c>
      <c r="F107" s="15" t="s">
        <v>253</v>
      </c>
      <c r="G107" s="16">
        <v>62</v>
      </c>
      <c r="H107" s="17">
        <v>0</v>
      </c>
      <c r="I107" s="16">
        <f t="shared" si="20"/>
        <v>62</v>
      </c>
      <c r="J107" s="24">
        <f t="shared" si="17"/>
        <v>37.199999999999996</v>
      </c>
      <c r="K107" s="39">
        <v>76.6</v>
      </c>
      <c r="L107" s="24">
        <f t="shared" si="18"/>
        <v>30.64</v>
      </c>
      <c r="M107" s="24">
        <f t="shared" si="19"/>
        <v>67.84</v>
      </c>
      <c r="N107" s="24">
        <v>6</v>
      </c>
      <c r="O107" s="24"/>
    </row>
    <row r="108" spans="1:15" ht="21.75" customHeight="1">
      <c r="A108" s="18"/>
      <c r="B108" s="19"/>
      <c r="C108" s="19"/>
      <c r="D108" s="18"/>
      <c r="E108" s="15" t="s">
        <v>254</v>
      </c>
      <c r="F108" s="15" t="s">
        <v>255</v>
      </c>
      <c r="G108" s="16">
        <v>62</v>
      </c>
      <c r="H108" s="17">
        <v>0</v>
      </c>
      <c r="I108" s="16">
        <f t="shared" si="20"/>
        <v>62</v>
      </c>
      <c r="J108" s="24">
        <f t="shared" si="17"/>
        <v>37.199999999999996</v>
      </c>
      <c r="K108" s="39">
        <v>76.6</v>
      </c>
      <c r="L108" s="24">
        <f t="shared" si="18"/>
        <v>30.64</v>
      </c>
      <c r="M108" s="24">
        <f t="shared" si="19"/>
        <v>67.84</v>
      </c>
      <c r="N108" s="24">
        <v>7</v>
      </c>
      <c r="O108" s="24"/>
    </row>
    <row r="109" spans="1:15" ht="21.75" customHeight="1">
      <c r="A109" s="18"/>
      <c r="B109" s="19"/>
      <c r="C109" s="19"/>
      <c r="D109" s="18"/>
      <c r="E109" s="15" t="s">
        <v>256</v>
      </c>
      <c r="F109" s="15" t="s">
        <v>257</v>
      </c>
      <c r="G109" s="16">
        <v>62</v>
      </c>
      <c r="H109" s="17">
        <v>0</v>
      </c>
      <c r="I109" s="16">
        <f t="shared" si="20"/>
        <v>62</v>
      </c>
      <c r="J109" s="24">
        <f t="shared" si="17"/>
        <v>37.199999999999996</v>
      </c>
      <c r="K109" s="39">
        <v>75.2</v>
      </c>
      <c r="L109" s="24">
        <f t="shared" si="18"/>
        <v>30.080000000000002</v>
      </c>
      <c r="M109" s="24">
        <f t="shared" si="19"/>
        <v>67.28</v>
      </c>
      <c r="N109" s="24">
        <v>8</v>
      </c>
      <c r="O109" s="24"/>
    </row>
    <row r="110" spans="1:15" ht="21.75" customHeight="1">
      <c r="A110" s="18"/>
      <c r="B110" s="19"/>
      <c r="C110" s="19"/>
      <c r="D110" s="18"/>
      <c r="E110" s="15" t="s">
        <v>258</v>
      </c>
      <c r="F110" s="15" t="s">
        <v>259</v>
      </c>
      <c r="G110" s="16">
        <v>64</v>
      </c>
      <c r="H110" s="17">
        <v>0</v>
      </c>
      <c r="I110" s="16">
        <f t="shared" si="20"/>
        <v>64</v>
      </c>
      <c r="J110" s="24">
        <f t="shared" si="17"/>
        <v>38.4</v>
      </c>
      <c r="K110" s="39">
        <v>71.8</v>
      </c>
      <c r="L110" s="24">
        <f t="shared" si="18"/>
        <v>28.72</v>
      </c>
      <c r="M110" s="24">
        <f t="shared" si="19"/>
        <v>67.12</v>
      </c>
      <c r="N110" s="24">
        <v>9</v>
      </c>
      <c r="O110" s="24"/>
    </row>
    <row r="111" spans="1:15" ht="21.75" customHeight="1">
      <c r="A111" s="18"/>
      <c r="B111" s="19"/>
      <c r="C111" s="19"/>
      <c r="D111" s="18"/>
      <c r="E111" s="15" t="s">
        <v>260</v>
      </c>
      <c r="F111" s="15" t="s">
        <v>261</v>
      </c>
      <c r="G111" s="16">
        <v>61</v>
      </c>
      <c r="H111" s="17">
        <v>0</v>
      </c>
      <c r="I111" s="16">
        <f t="shared" si="20"/>
        <v>61</v>
      </c>
      <c r="J111" s="24">
        <f t="shared" si="17"/>
        <v>36.6</v>
      </c>
      <c r="K111" s="39">
        <v>74.8</v>
      </c>
      <c r="L111" s="24">
        <f t="shared" si="18"/>
        <v>29.92</v>
      </c>
      <c r="M111" s="24">
        <f t="shared" si="19"/>
        <v>66.52000000000001</v>
      </c>
      <c r="N111" s="24">
        <v>10</v>
      </c>
      <c r="O111" s="24"/>
    </row>
    <row r="112" spans="1:15" ht="21.75" customHeight="1">
      <c r="A112" s="18"/>
      <c r="B112" s="19"/>
      <c r="C112" s="19"/>
      <c r="D112" s="18"/>
      <c r="E112" s="15" t="s">
        <v>262</v>
      </c>
      <c r="F112" s="15" t="s">
        <v>263</v>
      </c>
      <c r="G112" s="16">
        <v>62</v>
      </c>
      <c r="H112" s="17">
        <v>0</v>
      </c>
      <c r="I112" s="16">
        <f t="shared" si="20"/>
        <v>62</v>
      </c>
      <c r="J112" s="24">
        <f t="shared" si="17"/>
        <v>37.199999999999996</v>
      </c>
      <c r="K112" s="39">
        <v>73</v>
      </c>
      <c r="L112" s="24">
        <f t="shared" si="18"/>
        <v>29.200000000000003</v>
      </c>
      <c r="M112" s="24">
        <f t="shared" si="19"/>
        <v>66.4</v>
      </c>
      <c r="N112" s="24">
        <v>11</v>
      </c>
      <c r="O112" s="24"/>
    </row>
    <row r="113" spans="1:15" ht="21.75" customHeight="1">
      <c r="A113" s="18"/>
      <c r="B113" s="19"/>
      <c r="C113" s="19"/>
      <c r="D113" s="18"/>
      <c r="E113" s="15" t="s">
        <v>264</v>
      </c>
      <c r="F113" s="15" t="s">
        <v>265</v>
      </c>
      <c r="G113" s="16">
        <v>61</v>
      </c>
      <c r="H113" s="17">
        <v>0</v>
      </c>
      <c r="I113" s="16">
        <f t="shared" si="20"/>
        <v>61</v>
      </c>
      <c r="J113" s="24">
        <f t="shared" si="17"/>
        <v>36.6</v>
      </c>
      <c r="K113" s="39">
        <v>73.2</v>
      </c>
      <c r="L113" s="24">
        <f t="shared" si="18"/>
        <v>29.28</v>
      </c>
      <c r="M113" s="24">
        <f t="shared" si="19"/>
        <v>65.88</v>
      </c>
      <c r="N113" s="24">
        <v>12</v>
      </c>
      <c r="O113" s="24"/>
    </row>
    <row r="114" spans="1:15" ht="21.75" customHeight="1">
      <c r="A114" s="18"/>
      <c r="B114" s="19"/>
      <c r="C114" s="19"/>
      <c r="D114" s="18"/>
      <c r="E114" s="15" t="s">
        <v>266</v>
      </c>
      <c r="F114" s="15" t="s">
        <v>267</v>
      </c>
      <c r="G114" s="16">
        <v>61</v>
      </c>
      <c r="H114" s="17">
        <v>0</v>
      </c>
      <c r="I114" s="16">
        <f t="shared" si="20"/>
        <v>61</v>
      </c>
      <c r="J114" s="24">
        <f t="shared" si="17"/>
        <v>36.6</v>
      </c>
      <c r="K114" s="39">
        <v>72.4</v>
      </c>
      <c r="L114" s="24">
        <f t="shared" si="18"/>
        <v>28.960000000000004</v>
      </c>
      <c r="M114" s="24">
        <f t="shared" si="19"/>
        <v>65.56</v>
      </c>
      <c r="N114" s="24">
        <v>13</v>
      </c>
      <c r="O114" s="24"/>
    </row>
    <row r="115" spans="1:15" ht="21.75" customHeight="1">
      <c r="A115" s="18"/>
      <c r="B115" s="19"/>
      <c r="C115" s="19"/>
      <c r="D115" s="18"/>
      <c r="E115" s="15" t="s">
        <v>268</v>
      </c>
      <c r="F115" s="15" t="s">
        <v>269</v>
      </c>
      <c r="G115" s="16">
        <v>62</v>
      </c>
      <c r="H115" s="17">
        <v>0</v>
      </c>
      <c r="I115" s="16">
        <f t="shared" si="20"/>
        <v>62</v>
      </c>
      <c r="J115" s="24">
        <f t="shared" si="17"/>
        <v>37.199999999999996</v>
      </c>
      <c r="K115" s="39">
        <v>70.4</v>
      </c>
      <c r="L115" s="24">
        <f t="shared" si="18"/>
        <v>28.160000000000004</v>
      </c>
      <c r="M115" s="24">
        <f t="shared" si="19"/>
        <v>65.36</v>
      </c>
      <c r="N115" s="24">
        <v>14</v>
      </c>
      <c r="O115" s="24"/>
    </row>
    <row r="116" spans="1:15" ht="21.75" customHeight="1">
      <c r="A116" s="21"/>
      <c r="B116" s="22"/>
      <c r="C116" s="22"/>
      <c r="D116" s="21"/>
      <c r="E116" s="15" t="s">
        <v>270</v>
      </c>
      <c r="F116" s="15" t="s">
        <v>271</v>
      </c>
      <c r="G116" s="16">
        <v>61</v>
      </c>
      <c r="H116" s="17">
        <v>0</v>
      </c>
      <c r="I116" s="16">
        <f t="shared" si="20"/>
        <v>61</v>
      </c>
      <c r="J116" s="24">
        <f t="shared" si="17"/>
        <v>36.6</v>
      </c>
      <c r="K116" s="39">
        <v>70</v>
      </c>
      <c r="L116" s="24">
        <f t="shared" si="18"/>
        <v>28</v>
      </c>
      <c r="M116" s="24">
        <f t="shared" si="19"/>
        <v>64.6</v>
      </c>
      <c r="N116" s="24">
        <v>15</v>
      </c>
      <c r="O116" s="24"/>
    </row>
    <row r="117" spans="1:15" ht="21.75" customHeight="1">
      <c r="A117" s="12">
        <v>635017</v>
      </c>
      <c r="B117" s="13" t="s">
        <v>272</v>
      </c>
      <c r="C117" s="13" t="s">
        <v>273</v>
      </c>
      <c r="D117" s="12">
        <v>1</v>
      </c>
      <c r="E117" s="15" t="s">
        <v>274</v>
      </c>
      <c r="F117" s="15" t="s">
        <v>275</v>
      </c>
      <c r="G117" s="16">
        <v>55</v>
      </c>
      <c r="H117" s="17">
        <v>0</v>
      </c>
      <c r="I117" s="16">
        <f t="shared" si="20"/>
        <v>55</v>
      </c>
      <c r="J117" s="24">
        <f t="shared" si="17"/>
        <v>33</v>
      </c>
      <c r="K117" s="39">
        <v>83.6</v>
      </c>
      <c r="L117" s="24">
        <f t="shared" si="18"/>
        <v>33.44</v>
      </c>
      <c r="M117" s="24">
        <f t="shared" si="19"/>
        <v>66.44</v>
      </c>
      <c r="N117" s="24">
        <v>1</v>
      </c>
      <c r="O117" s="24" t="s">
        <v>21</v>
      </c>
    </row>
    <row r="118" spans="1:15" ht="21.75" customHeight="1">
      <c r="A118" s="18"/>
      <c r="B118" s="19"/>
      <c r="C118" s="19"/>
      <c r="D118" s="18"/>
      <c r="E118" s="15" t="s">
        <v>276</v>
      </c>
      <c r="F118" s="15" t="s">
        <v>277</v>
      </c>
      <c r="G118" s="16">
        <v>54</v>
      </c>
      <c r="H118" s="17">
        <v>0</v>
      </c>
      <c r="I118" s="16">
        <f t="shared" si="20"/>
        <v>54</v>
      </c>
      <c r="J118" s="24">
        <f t="shared" si="17"/>
        <v>32.4</v>
      </c>
      <c r="K118" s="39">
        <v>78.5</v>
      </c>
      <c r="L118" s="24">
        <f t="shared" si="18"/>
        <v>31.400000000000002</v>
      </c>
      <c r="M118" s="24">
        <f t="shared" si="19"/>
        <v>63.8</v>
      </c>
      <c r="N118" s="24">
        <v>2</v>
      </c>
      <c r="O118" s="24"/>
    </row>
    <row r="119" spans="1:15" ht="21.75" customHeight="1">
      <c r="A119" s="21"/>
      <c r="B119" s="22"/>
      <c r="C119" s="22"/>
      <c r="D119" s="21"/>
      <c r="E119" s="15" t="s">
        <v>278</v>
      </c>
      <c r="F119" s="15" t="s">
        <v>279</v>
      </c>
      <c r="G119" s="16">
        <v>50</v>
      </c>
      <c r="H119" s="17">
        <v>0</v>
      </c>
      <c r="I119" s="16">
        <f t="shared" si="20"/>
        <v>50</v>
      </c>
      <c r="J119" s="24">
        <f t="shared" si="17"/>
        <v>30</v>
      </c>
      <c r="K119" s="39">
        <v>72.6</v>
      </c>
      <c r="L119" s="24">
        <f t="shared" si="18"/>
        <v>29.04</v>
      </c>
      <c r="M119" s="24">
        <f t="shared" si="19"/>
        <v>59.04</v>
      </c>
      <c r="N119" s="24">
        <v>3</v>
      </c>
      <c r="O119" s="24"/>
    </row>
  </sheetData>
  <sheetProtection/>
  <mergeCells count="69">
    <mergeCell ref="A2:O2"/>
    <mergeCell ref="A4:A9"/>
    <mergeCell ref="A10:A26"/>
    <mergeCell ref="A27:A29"/>
    <mergeCell ref="A30:A32"/>
    <mergeCell ref="A33:A35"/>
    <mergeCell ref="A36:A38"/>
    <mergeCell ref="A39:A41"/>
    <mergeCell ref="A42:A44"/>
    <mergeCell ref="A45:A47"/>
    <mergeCell ref="A48:A49"/>
    <mergeCell ref="A50:A52"/>
    <mergeCell ref="A53:A55"/>
    <mergeCell ref="A56:A86"/>
    <mergeCell ref="A87:A98"/>
    <mergeCell ref="A99:A101"/>
    <mergeCell ref="A102:A116"/>
    <mergeCell ref="A117:A119"/>
    <mergeCell ref="B4:B9"/>
    <mergeCell ref="B10:B26"/>
    <mergeCell ref="B27:B29"/>
    <mergeCell ref="B30:B32"/>
    <mergeCell ref="B33:B35"/>
    <mergeCell ref="B36:B38"/>
    <mergeCell ref="B39:B41"/>
    <mergeCell ref="B42:B44"/>
    <mergeCell ref="B45:B47"/>
    <mergeCell ref="B48:B49"/>
    <mergeCell ref="B50:B52"/>
    <mergeCell ref="B53:B55"/>
    <mergeCell ref="B56:B86"/>
    <mergeCell ref="B87:B98"/>
    <mergeCell ref="B99:B101"/>
    <mergeCell ref="B102:B116"/>
    <mergeCell ref="B117:B119"/>
    <mergeCell ref="C4:C9"/>
    <mergeCell ref="C10:C26"/>
    <mergeCell ref="C27:C29"/>
    <mergeCell ref="C30:C32"/>
    <mergeCell ref="C33:C35"/>
    <mergeCell ref="C36:C38"/>
    <mergeCell ref="C39:C41"/>
    <mergeCell ref="C42:C44"/>
    <mergeCell ref="C45:C47"/>
    <mergeCell ref="C48:C49"/>
    <mergeCell ref="C50:C52"/>
    <mergeCell ref="C53:C55"/>
    <mergeCell ref="C56:C86"/>
    <mergeCell ref="C87:C98"/>
    <mergeCell ref="C99:C101"/>
    <mergeCell ref="C102:C116"/>
    <mergeCell ref="C117:C119"/>
    <mergeCell ref="D4:D9"/>
    <mergeCell ref="D10:D26"/>
    <mergeCell ref="D27:D29"/>
    <mergeCell ref="D30:D32"/>
    <mergeCell ref="D33:D35"/>
    <mergeCell ref="D36:D38"/>
    <mergeCell ref="D39:D41"/>
    <mergeCell ref="D42:D44"/>
    <mergeCell ref="D45:D47"/>
    <mergeCell ref="D48:D49"/>
    <mergeCell ref="D50:D52"/>
    <mergeCell ref="D53:D55"/>
    <mergeCell ref="D56:D86"/>
    <mergeCell ref="D87:D98"/>
    <mergeCell ref="D99:D101"/>
    <mergeCell ref="D102:D116"/>
    <mergeCell ref="D117:D119"/>
  </mergeCells>
  <printOptions/>
  <pageMargins left="0.51" right="0.51" top="0.59" bottom="0.59" header="0.28" footer="0.39"/>
  <pageSetup fitToWidth="0" horizontalDpi="600" verticalDpi="600" orientation="landscape"/>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2018-01-10T08:38:53Z</cp:lastPrinted>
  <dcterms:created xsi:type="dcterms:W3CDTF">2017-12-20T07:15:47Z</dcterms:created>
  <dcterms:modified xsi:type="dcterms:W3CDTF">2018-01-22T07:20:24Z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Generat">
    <vt:lpwstr>NPOI</vt:lpwstr>
  </property>
  <property fmtid="{D5CDD505-2E9C-101B-9397-08002B2CF9AE}" pid="4" name="Generator Versi">
    <vt:lpwstr>2.1.3</vt:lpwstr>
  </property>
  <property fmtid="{D5CDD505-2E9C-101B-9397-08002B2CF9AE}" pid="5" name="KSOProductBuildV">
    <vt:lpwstr>2052-10.1.0.7106</vt:lpwstr>
  </property>
</Properties>
</file>