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总分排名" sheetId="1" r:id="rId1"/>
  </sheets>
  <definedNames>
    <definedName name="_xlnm.Print_Area" localSheetId="0">'总分排名'!$A$2:$L$21</definedName>
    <definedName name="_xlnm.Print_Titles" localSheetId="0">'总分排名'!$3:$3</definedName>
  </definedNames>
  <calcPr fullCalcOnLoad="1"/>
</workbook>
</file>

<file path=xl/sharedStrings.xml><?xml version="1.0" encoding="utf-8"?>
<sst xmlns="http://schemas.openxmlformats.org/spreadsheetml/2006/main" count="456" uniqueCount="230">
  <si>
    <t>准考证号</t>
  </si>
  <si>
    <t>报考人姓名</t>
  </si>
  <si>
    <t>总考分</t>
  </si>
  <si>
    <t>岗位名称</t>
  </si>
  <si>
    <t>岗位排名</t>
  </si>
  <si>
    <t>笔试总成绩</t>
  </si>
  <si>
    <t xml:space="preserve">笔试折合成绩40%
</t>
  </si>
  <si>
    <t>面试成绩</t>
  </si>
  <si>
    <t>面试折合成绩60%</t>
  </si>
  <si>
    <t>职位编码</t>
  </si>
  <si>
    <t>王莉娟</t>
  </si>
  <si>
    <t>何洪炳</t>
  </si>
  <si>
    <t>吴泽芳</t>
  </si>
  <si>
    <t>张勇</t>
  </si>
  <si>
    <t>艾能</t>
  </si>
  <si>
    <t>高彤彤</t>
  </si>
  <si>
    <t>李敬</t>
  </si>
  <si>
    <t>杨淞杰</t>
  </si>
  <si>
    <t>田悦</t>
  </si>
  <si>
    <t>王高孝</t>
  </si>
  <si>
    <t>万勇</t>
  </si>
  <si>
    <t>唐印明</t>
  </si>
  <si>
    <t>田丹</t>
  </si>
  <si>
    <t>张谦</t>
  </si>
  <si>
    <t>曾姝莉</t>
  </si>
  <si>
    <t>郭凯飞</t>
  </si>
  <si>
    <t>唐文</t>
  </si>
  <si>
    <t>刘玉红</t>
  </si>
  <si>
    <t>20010001</t>
  </si>
  <si>
    <t>20010002</t>
  </si>
  <si>
    <t>20020003</t>
  </si>
  <si>
    <t>20030004</t>
  </si>
  <si>
    <t>20030005</t>
  </si>
  <si>
    <t>20110019</t>
  </si>
  <si>
    <t>四川省农业厅植物保护站</t>
  </si>
  <si>
    <t>四川省农业机械鉴定站</t>
  </si>
  <si>
    <t>四川省阳平种牛场</t>
  </si>
  <si>
    <t>基因库实验室实验员</t>
  </si>
  <si>
    <t>dhi实验室实验员</t>
  </si>
  <si>
    <t>病虫监测预警与防治</t>
  </si>
  <si>
    <t>农机试验鉴定</t>
  </si>
  <si>
    <t>农产品包装质量风险评估</t>
  </si>
  <si>
    <t>财务科出纳</t>
  </si>
  <si>
    <t>7426221056628</t>
  </si>
  <si>
    <t>7426221056807</t>
  </si>
  <si>
    <t>7426221056901</t>
  </si>
  <si>
    <t>7426221056825</t>
  </si>
  <si>
    <t>7426221056912</t>
  </si>
  <si>
    <t>7426221056922</t>
  </si>
  <si>
    <t>7426221056916</t>
  </si>
  <si>
    <t>7426221057018</t>
  </si>
  <si>
    <t>7426221057325</t>
  </si>
  <si>
    <t>7426221057222</t>
  </si>
  <si>
    <t>7426221057305</t>
  </si>
  <si>
    <t>7426221057407</t>
  </si>
  <si>
    <t>7426221057721</t>
  </si>
  <si>
    <t>7426221057805</t>
  </si>
  <si>
    <t>7426221061312</t>
  </si>
  <si>
    <t>7426221061301</t>
  </si>
  <si>
    <t>7426221061309</t>
  </si>
  <si>
    <t>7426221056723</t>
  </si>
  <si>
    <t>农产品包装质量风险评估</t>
  </si>
  <si>
    <t>尚柔杉</t>
  </si>
  <si>
    <t>7426221057401</t>
  </si>
  <si>
    <t>性别</t>
  </si>
  <si>
    <t>女</t>
  </si>
  <si>
    <t>男</t>
  </si>
  <si>
    <t>四川省畜牧
总站</t>
  </si>
  <si>
    <t>袁妮</t>
  </si>
  <si>
    <t>四川省农产品质量安全中心</t>
  </si>
  <si>
    <t>农产品质量安全监测</t>
  </si>
  <si>
    <t>7426221058003</t>
  </si>
  <si>
    <t>魏晓星</t>
  </si>
  <si>
    <t>20040006</t>
  </si>
  <si>
    <t>7426221058030</t>
  </si>
  <si>
    <t>杨济鲜</t>
  </si>
  <si>
    <t>7426221057823</t>
  </si>
  <si>
    <t>邬莉婷</t>
  </si>
  <si>
    <t>7426221058106</t>
  </si>
  <si>
    <t>石小凤</t>
  </si>
  <si>
    <t>四川省绿色食品发展中心</t>
  </si>
  <si>
    <t>绿色食品生产管理</t>
  </si>
  <si>
    <t>20050007</t>
  </si>
  <si>
    <t>7426221058710</t>
  </si>
  <si>
    <t>郑业龙</t>
  </si>
  <si>
    <t>7426221060506</t>
  </si>
  <si>
    <t>熊珊</t>
  </si>
  <si>
    <t>7426221058729</t>
  </si>
  <si>
    <t>杨丽</t>
  </si>
  <si>
    <t>7426221058124</t>
  </si>
  <si>
    <t>周佳</t>
  </si>
  <si>
    <t>7426221058709</t>
  </si>
  <si>
    <t>林仁亨</t>
  </si>
  <si>
    <t>7426221060403</t>
  </si>
  <si>
    <t>李炫颖</t>
  </si>
  <si>
    <t>7426221060210</t>
  </si>
  <si>
    <t>贾媛</t>
  </si>
  <si>
    <t>绿色食品管理</t>
  </si>
  <si>
    <t>20050008</t>
  </si>
  <si>
    <t>7426221060807</t>
  </si>
  <si>
    <t>彭茹</t>
  </si>
  <si>
    <t>7426221060624</t>
  </si>
  <si>
    <t>许敏</t>
  </si>
  <si>
    <t>7426221060726</t>
  </si>
  <si>
    <t>黎莉</t>
  </si>
  <si>
    <t>四川省蚕丝学校</t>
  </si>
  <si>
    <t>会计专业教师兼财务人员</t>
  </si>
  <si>
    <t>20070011</t>
  </si>
  <si>
    <t>7426221061017</t>
  </si>
  <si>
    <t>张颖</t>
  </si>
  <si>
    <t>酒店管理专业教师</t>
  </si>
  <si>
    <t>20070012</t>
  </si>
  <si>
    <t>7426221061022</t>
  </si>
  <si>
    <t>谢欧</t>
  </si>
  <si>
    <t>7426221061021</t>
  </si>
  <si>
    <t>张杰</t>
  </si>
  <si>
    <t>德育教师兼德育干事</t>
  </si>
  <si>
    <t>20070014</t>
  </si>
  <si>
    <t>7426221061030</t>
  </si>
  <si>
    <t>潘薪吉</t>
  </si>
  <si>
    <t>7426221061104</t>
  </si>
  <si>
    <t>杨璇</t>
  </si>
  <si>
    <t>成都土壤肥料测试中心</t>
  </si>
  <si>
    <t>耕地质量监测与评价</t>
  </si>
  <si>
    <t>20060009</t>
  </si>
  <si>
    <t>7426221060926</t>
  </si>
  <si>
    <t>刘泳宏</t>
  </si>
  <si>
    <t>7426221060912</t>
  </si>
  <si>
    <t>陈心佩</t>
  </si>
  <si>
    <t>7426221060915</t>
  </si>
  <si>
    <t>庞欢</t>
  </si>
  <si>
    <t>农业生态环境保护</t>
  </si>
  <si>
    <t>20060010</t>
  </si>
  <si>
    <t>7426221061009</t>
  </si>
  <si>
    <t>钱建民</t>
  </si>
  <si>
    <t>7426221061008</t>
  </si>
  <si>
    <t>钟军</t>
  </si>
  <si>
    <t>7426221061010</t>
  </si>
  <si>
    <t>李大虎</t>
  </si>
  <si>
    <t>四川省农业广播电视学校</t>
  </si>
  <si>
    <t>编导岗位</t>
  </si>
  <si>
    <t>20080016</t>
  </si>
  <si>
    <t>7426221061109</t>
  </si>
  <si>
    <t>李广慧</t>
  </si>
  <si>
    <t>四川省南充蚕种场</t>
  </si>
  <si>
    <t>会计</t>
  </si>
  <si>
    <t>20090017</t>
  </si>
  <si>
    <t>7426221061207</t>
  </si>
  <si>
    <t>王欢</t>
  </si>
  <si>
    <t>7426221061121</t>
  </si>
  <si>
    <t>刘颖贤</t>
  </si>
  <si>
    <t>7426221061122</t>
  </si>
  <si>
    <t>羊海岚</t>
  </si>
  <si>
    <r>
      <rPr>
        <sz val="11"/>
        <rFont val="宋体"/>
        <family val="0"/>
      </rPr>
      <t>四川省南充蚕种场</t>
    </r>
    <r>
      <rPr>
        <sz val="11"/>
        <rFont val="Arial"/>
        <family val="2"/>
      </rPr>
      <t xml:space="preserve"> </t>
    </r>
  </si>
  <si>
    <t>7426221061208</t>
  </si>
  <si>
    <t>辛岚</t>
  </si>
  <si>
    <t>7426221061128</t>
  </si>
  <si>
    <t>孟佳</t>
  </si>
  <si>
    <t>7426221061130</t>
  </si>
  <si>
    <t>周旺</t>
  </si>
  <si>
    <t>四川省三台蚕种场</t>
  </si>
  <si>
    <t>研究室技术员</t>
  </si>
  <si>
    <t>20100018</t>
  </si>
  <si>
    <t>7426221061211</t>
  </si>
  <si>
    <t>郑维</t>
  </si>
  <si>
    <t>四川省长吻鮠
原种场</t>
  </si>
  <si>
    <t>生产技术岗</t>
  </si>
  <si>
    <t>20150024</t>
  </si>
  <si>
    <t>7426221061729</t>
  </si>
  <si>
    <t>郭圣东</t>
  </si>
  <si>
    <t>7426221061727</t>
  </si>
  <si>
    <t>向阿敏</t>
  </si>
  <si>
    <t>7426221061719</t>
  </si>
  <si>
    <t>文显霞</t>
  </si>
  <si>
    <t>7426221061725</t>
  </si>
  <si>
    <t>唐嘉玲</t>
  </si>
  <si>
    <t>四川省果树良种繁殖站</t>
  </si>
  <si>
    <t>果树管理</t>
  </si>
  <si>
    <t>20120020</t>
  </si>
  <si>
    <t>7426221061427</t>
  </si>
  <si>
    <t>沈文</t>
  </si>
  <si>
    <t>7426221061418</t>
  </si>
  <si>
    <t>李欣</t>
  </si>
  <si>
    <t>7426221061406</t>
  </si>
  <si>
    <t>余静</t>
  </si>
  <si>
    <t>7426221061504</t>
  </si>
  <si>
    <t>张维</t>
  </si>
  <si>
    <t>7426221061422</t>
  </si>
  <si>
    <t>莫容军</t>
  </si>
  <si>
    <t>财务</t>
  </si>
  <si>
    <t>20120021</t>
  </si>
  <si>
    <t>7426221061612</t>
  </si>
  <si>
    <t>谭祥</t>
  </si>
  <si>
    <t>7426221061629</t>
  </si>
  <si>
    <t>余师阳</t>
  </si>
  <si>
    <t>7426221061603</t>
  </si>
  <si>
    <t>龙德玉</t>
  </si>
  <si>
    <t>四川省西充
蚕种场</t>
  </si>
  <si>
    <t>文秘</t>
  </si>
  <si>
    <t>20130022</t>
  </si>
  <si>
    <t>7426221061701</t>
  </si>
  <si>
    <t>谢巧琳</t>
  </si>
  <si>
    <t>7426221061703</t>
  </si>
  <si>
    <t>马思慧</t>
  </si>
  <si>
    <t>7426221061705</t>
  </si>
  <si>
    <t>方维佳</t>
  </si>
  <si>
    <t>四川省苏稽
蚕种场</t>
  </si>
  <si>
    <t>生产技术</t>
  </si>
  <si>
    <t>20140023</t>
  </si>
  <si>
    <t>7426221061711</t>
  </si>
  <si>
    <t>张皓月</t>
  </si>
  <si>
    <t>7426221061709</t>
  </si>
  <si>
    <t>张黎</t>
  </si>
  <si>
    <t>7426221061712</t>
  </si>
  <si>
    <t>郑小燕</t>
  </si>
  <si>
    <t>四川省农业厅机关幼儿园</t>
  </si>
  <si>
    <t>幼儿教师</t>
  </si>
  <si>
    <t>20160025</t>
  </si>
  <si>
    <t>7426221122814</t>
  </si>
  <si>
    <t>易超群</t>
  </si>
  <si>
    <t>7426221122829</t>
  </si>
  <si>
    <t>严唯一</t>
  </si>
  <si>
    <t>7426221122813</t>
  </si>
  <si>
    <t>刘薇</t>
  </si>
  <si>
    <t>7426221122821</t>
  </si>
  <si>
    <r>
      <t>四川省农业厅直属事业单位2017年12月公开招聘工作人员</t>
    </r>
    <r>
      <rPr>
        <b/>
        <sz val="18"/>
        <rFont val="黑体"/>
        <family val="3"/>
      </rPr>
      <t>考试总考分及排名</t>
    </r>
  </si>
  <si>
    <t>面试缺考</t>
  </si>
  <si>
    <t>会计</t>
  </si>
  <si>
    <t>报考单位</t>
  </si>
  <si>
    <t>附件1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</si>
</sst>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  <numFmt numFmtId="186" formatCode="0.00_ "/>
  </numFmts>
  <fonts count="46"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name val="黑体"/>
      <family val="3"/>
    </font>
    <font>
      <b/>
      <sz val="18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/>
      <protection/>
    </xf>
    <xf numFmtId="0" fontId="3" fillId="0" borderId="10" xfId="68" applyFont="1" applyFill="1" applyBorder="1" applyAlignment="1">
      <alignment horizontal="center"/>
      <protection/>
    </xf>
    <xf numFmtId="0" fontId="3" fillId="32" borderId="10" xfId="68" applyFont="1" applyFill="1" applyBorder="1" applyAlignment="1">
      <alignment horizontal="center"/>
      <protection/>
    </xf>
    <xf numFmtId="0" fontId="6" fillId="0" borderId="10" xfId="158" applyFont="1" applyFill="1" applyBorder="1" applyAlignment="1">
      <alignment horizontal="center"/>
      <protection/>
    </xf>
    <xf numFmtId="0" fontId="6" fillId="0" borderId="10" xfId="198" applyFont="1" applyFill="1" applyBorder="1" applyAlignment="1">
      <alignment horizontal="center"/>
      <protection/>
    </xf>
    <xf numFmtId="0" fontId="6" fillId="0" borderId="10" xfId="199" applyFont="1" applyFill="1" applyBorder="1">
      <alignment/>
      <protection/>
    </xf>
    <xf numFmtId="0" fontId="6" fillId="0" borderId="10" xfId="200" applyFont="1" applyFill="1" applyBorder="1">
      <alignment/>
      <protection/>
    </xf>
    <xf numFmtId="0" fontId="6" fillId="0" borderId="10" xfId="201" applyFont="1" applyFill="1" applyBorder="1">
      <alignment/>
      <protection/>
    </xf>
    <xf numFmtId="0" fontId="6" fillId="0" borderId="10" xfId="40" applyFont="1" applyFill="1" applyBorder="1">
      <alignment/>
      <protection/>
    </xf>
    <xf numFmtId="0" fontId="6" fillId="0" borderId="10" xfId="41" applyFont="1" applyFill="1" applyBorder="1">
      <alignment/>
      <protection/>
    </xf>
    <xf numFmtId="0" fontId="6" fillId="0" borderId="10" xfId="42" applyFont="1" applyFill="1" applyBorder="1">
      <alignment/>
      <protection/>
    </xf>
    <xf numFmtId="0" fontId="6" fillId="0" borderId="10" xfId="43" applyFont="1" applyFill="1" applyBorder="1">
      <alignment/>
      <protection/>
    </xf>
    <xf numFmtId="0" fontId="6" fillId="0" borderId="10" xfId="44" applyFont="1" applyFill="1" applyBorder="1">
      <alignment/>
      <protection/>
    </xf>
    <xf numFmtId="0" fontId="6" fillId="0" borderId="10" xfId="45" applyFont="1" applyFill="1" applyBorder="1">
      <alignment/>
      <protection/>
    </xf>
    <xf numFmtId="186" fontId="6" fillId="0" borderId="10" xfId="0" applyNumberFormat="1" applyFont="1" applyBorder="1" applyAlignment="1">
      <alignment horizontal="center"/>
    </xf>
    <xf numFmtId="0" fontId="3" fillId="0" borderId="10" xfId="175" applyFont="1" applyFill="1" applyBorder="1" applyAlignment="1">
      <alignment horizontal="center" wrapText="1"/>
      <protection/>
    </xf>
    <xf numFmtId="0" fontId="3" fillId="32" borderId="10" xfId="175" applyFont="1" applyFill="1" applyBorder="1" applyAlignment="1">
      <alignment horizontal="center" wrapText="1"/>
      <protection/>
    </xf>
    <xf numFmtId="0" fontId="6" fillId="0" borderId="10" xfId="191" applyFont="1" applyFill="1" applyBorder="1" applyAlignment="1">
      <alignment horizontal="center" wrapText="1"/>
      <protection/>
    </xf>
    <xf numFmtId="0" fontId="3" fillId="32" borderId="10" xfId="191" applyFont="1" applyFill="1" applyBorder="1" applyAlignment="1">
      <alignment horizontal="center" wrapText="1"/>
      <protection/>
    </xf>
    <xf numFmtId="0" fontId="3" fillId="0" borderId="10" xfId="19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/>
      <protection/>
    </xf>
    <xf numFmtId="0" fontId="6" fillId="0" borderId="10" xfId="63" applyFont="1" applyFill="1" applyBorder="1" applyAlignment="1">
      <alignment horizontal="center"/>
      <protection/>
    </xf>
    <xf numFmtId="186" fontId="6" fillId="0" borderId="10" xfId="46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6" fillId="0" borderId="10" xfId="129" applyFont="1" applyFill="1" applyBorder="1" applyAlignment="1">
      <alignment horizontal="center"/>
      <protection/>
    </xf>
    <xf numFmtId="0" fontId="6" fillId="0" borderId="10" xfId="138" applyFont="1" applyFill="1" applyBorder="1">
      <alignment/>
      <protection/>
    </xf>
    <xf numFmtId="0" fontId="6" fillId="0" borderId="10" xfId="143" applyFont="1" applyFill="1" applyBorder="1" applyAlignment="1">
      <alignment horizontal="center"/>
      <protection/>
    </xf>
    <xf numFmtId="0" fontId="3" fillId="0" borderId="10" xfId="143" applyFont="1" applyFill="1" applyBorder="1" applyAlignment="1">
      <alignment horizontal="center"/>
      <protection/>
    </xf>
    <xf numFmtId="0" fontId="3" fillId="32" borderId="10" xfId="143" applyFont="1" applyFill="1" applyBorder="1" applyAlignment="1">
      <alignment horizontal="center"/>
      <protection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160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32" borderId="10" xfId="47" applyFont="1" applyFill="1" applyBorder="1" applyAlignment="1">
      <alignment horizontal="center"/>
      <protection/>
    </xf>
    <xf numFmtId="0" fontId="3" fillId="32" borderId="10" xfId="47" applyFont="1" applyFill="1" applyBorder="1" applyAlignment="1">
      <alignment horizontal="center"/>
      <protection/>
    </xf>
    <xf numFmtId="0" fontId="6" fillId="0" borderId="10" xfId="157" applyFont="1" applyFill="1" applyBorder="1" applyAlignment="1">
      <alignment horizontal="center"/>
      <protection/>
    </xf>
    <xf numFmtId="0" fontId="6" fillId="32" borderId="10" xfId="160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32" borderId="10" xfId="55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 wrapText="1"/>
      <protection/>
    </xf>
    <xf numFmtId="0" fontId="3" fillId="32" borderId="10" xfId="60" applyFont="1" applyFill="1" applyBorder="1" applyAlignment="1">
      <alignment horizontal="center" wrapText="1"/>
      <protection/>
    </xf>
    <xf numFmtId="0" fontId="6" fillId="32" borderId="10" xfId="60" applyFont="1" applyFill="1" applyBorder="1" applyAlignment="1">
      <alignment horizontal="center" wrapText="1"/>
      <protection/>
    </xf>
    <xf numFmtId="0" fontId="6" fillId="0" borderId="10" xfId="65" applyFont="1" applyFill="1" applyBorder="1" applyAlignment="1">
      <alignment horizontal="center" wrapText="1"/>
      <protection/>
    </xf>
    <xf numFmtId="0" fontId="6" fillId="32" borderId="10" xfId="65" applyFont="1" applyFill="1" applyBorder="1" applyAlignment="1">
      <alignment horizontal="center" wrapText="1"/>
      <protection/>
    </xf>
    <xf numFmtId="0" fontId="6" fillId="0" borderId="10" xfId="141" applyFont="1" applyFill="1" applyBorder="1">
      <alignment/>
      <protection/>
    </xf>
    <xf numFmtId="0" fontId="6" fillId="0" borderId="10" xfId="146" applyFont="1" applyFill="1" applyBorder="1">
      <alignment/>
      <protection/>
    </xf>
    <xf numFmtId="0" fontId="6" fillId="0" borderId="10" xfId="149" applyFont="1" applyFill="1" applyBorder="1">
      <alignment/>
      <protection/>
    </xf>
    <xf numFmtId="0" fontId="6" fillId="0" borderId="10" xfId="152" applyFont="1" applyFill="1" applyBorder="1">
      <alignment/>
      <protection/>
    </xf>
    <xf numFmtId="0" fontId="6" fillId="0" borderId="10" xfId="153" applyFont="1" applyFill="1" applyBorder="1">
      <alignment/>
      <protection/>
    </xf>
    <xf numFmtId="0" fontId="6" fillId="0" borderId="10" xfId="154" applyFont="1" applyFill="1" applyBorder="1">
      <alignment/>
      <protection/>
    </xf>
    <xf numFmtId="0" fontId="6" fillId="0" borderId="10" xfId="155" applyFont="1" applyFill="1" applyBorder="1">
      <alignment/>
      <protection/>
    </xf>
    <xf numFmtId="0" fontId="6" fillId="0" borderId="10" xfId="156" applyFont="1" applyFill="1" applyBorder="1">
      <alignment/>
      <protection/>
    </xf>
    <xf numFmtId="0" fontId="6" fillId="0" borderId="10" xfId="159" applyFont="1" applyFill="1" applyBorder="1">
      <alignment/>
      <protection/>
    </xf>
    <xf numFmtId="0" fontId="6" fillId="0" borderId="10" xfId="133" applyFont="1" applyFill="1" applyBorder="1" applyAlignment="1">
      <alignment horizontal="center"/>
      <protection/>
    </xf>
    <xf numFmtId="0" fontId="6" fillId="32" borderId="10" xfId="133" applyFont="1" applyFill="1" applyBorder="1" applyAlignment="1">
      <alignment horizontal="center"/>
      <protection/>
    </xf>
    <xf numFmtId="186" fontId="6" fillId="0" borderId="10" xfId="148" applyNumberFormat="1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6" fillId="32" borderId="10" xfId="176" applyFont="1" applyFill="1" applyBorder="1" applyAlignment="1">
      <alignment horizontal="center"/>
      <protection/>
    </xf>
    <xf numFmtId="0" fontId="6" fillId="32" borderId="10" xfId="157" applyFont="1" applyFill="1" applyBorder="1" applyAlignment="1">
      <alignment horizontal="center"/>
      <protection/>
    </xf>
    <xf numFmtId="0" fontId="6" fillId="0" borderId="10" xfId="176" applyFont="1" applyFill="1" applyBorder="1" applyAlignment="1">
      <alignment horizontal="center"/>
      <protection/>
    </xf>
    <xf numFmtId="0" fontId="6" fillId="0" borderId="10" xfId="159" applyFont="1" applyFill="1" applyBorder="1" applyAlignment="1">
      <alignment horizontal="center"/>
      <protection/>
    </xf>
    <xf numFmtId="0" fontId="6" fillId="32" borderId="10" xfId="159" applyFont="1" applyFill="1" applyBorder="1" applyAlignment="1">
      <alignment horizontal="center"/>
      <protection/>
    </xf>
    <xf numFmtId="0" fontId="3" fillId="0" borderId="10" xfId="162" applyFont="1" applyFill="1" applyBorder="1" applyAlignment="1">
      <alignment horizontal="center" wrapText="1"/>
      <protection/>
    </xf>
    <xf numFmtId="0" fontId="3" fillId="32" borderId="10" xfId="162" applyFont="1" applyFill="1" applyBorder="1" applyAlignment="1">
      <alignment horizontal="center" wrapText="1"/>
      <protection/>
    </xf>
    <xf numFmtId="0" fontId="6" fillId="0" borderId="10" xfId="162" applyFont="1" applyFill="1" applyBorder="1" applyAlignment="1">
      <alignment horizontal="center" wrapText="1"/>
      <protection/>
    </xf>
    <xf numFmtId="0" fontId="6" fillId="32" borderId="10" xfId="162" applyFont="1" applyFill="1" applyBorder="1" applyAlignment="1">
      <alignment horizontal="center" wrapText="1"/>
      <protection/>
    </xf>
    <xf numFmtId="0" fontId="6" fillId="0" borderId="10" xfId="166" applyFont="1" applyFill="1" applyBorder="1">
      <alignment/>
      <protection/>
    </xf>
    <xf numFmtId="0" fontId="6" fillId="0" borderId="10" xfId="168" applyFont="1" applyFill="1" applyBorder="1">
      <alignment/>
      <protection/>
    </xf>
    <xf numFmtId="0" fontId="6" fillId="0" borderId="10" xfId="169" applyFont="1" applyFill="1" applyBorder="1">
      <alignment/>
      <protection/>
    </xf>
    <xf numFmtId="0" fontId="6" fillId="0" borderId="10" xfId="170" applyFont="1" applyFill="1" applyBorder="1">
      <alignment/>
      <protection/>
    </xf>
    <xf numFmtId="0" fontId="6" fillId="0" borderId="10" xfId="171" applyFont="1" applyFill="1" applyBorder="1">
      <alignment/>
      <protection/>
    </xf>
    <xf numFmtId="0" fontId="6" fillId="0" borderId="10" xfId="172" applyFont="1" applyFill="1" applyBorder="1">
      <alignment/>
      <protection/>
    </xf>
    <xf numFmtId="0" fontId="6" fillId="0" borderId="10" xfId="173" applyFont="1" applyFill="1" applyBorder="1">
      <alignment/>
      <protection/>
    </xf>
    <xf numFmtId="0" fontId="6" fillId="0" borderId="10" xfId="174" applyFont="1" applyFill="1" applyBorder="1">
      <alignment/>
      <protection/>
    </xf>
    <xf numFmtId="0" fontId="6" fillId="0" borderId="10" xfId="137" applyFont="1" applyFill="1" applyBorder="1" applyAlignment="1">
      <alignment horizontal="center"/>
      <protection/>
    </xf>
    <xf numFmtId="0" fontId="6" fillId="32" borderId="10" xfId="137" applyFont="1" applyFill="1" applyBorder="1" applyAlignment="1">
      <alignment horizontal="center"/>
      <protection/>
    </xf>
    <xf numFmtId="186" fontId="6" fillId="0" borderId="10" xfId="165" applyNumberFormat="1" applyFont="1" applyBorder="1" applyAlignment="1">
      <alignment horizontal="center"/>
      <protection/>
    </xf>
    <xf numFmtId="0" fontId="3" fillId="0" borderId="10" xfId="183" applyFont="1" applyFill="1" applyBorder="1" applyAlignment="1">
      <alignment horizontal="center" wrapText="1"/>
      <protection/>
    </xf>
    <xf numFmtId="0" fontId="6" fillId="32" borderId="10" xfId="183" applyFont="1" applyFill="1" applyBorder="1" applyAlignment="1">
      <alignment horizontal="center" wrapText="1"/>
      <protection/>
    </xf>
    <xf numFmtId="0" fontId="6" fillId="0" borderId="10" xfId="177" applyFont="1" applyFill="1" applyBorder="1" applyAlignment="1">
      <alignment horizontal="center"/>
      <protection/>
    </xf>
    <xf numFmtId="0" fontId="6" fillId="32" borderId="10" xfId="177" applyFont="1" applyFill="1" applyBorder="1" applyAlignment="1">
      <alignment horizontal="center"/>
      <protection/>
    </xf>
    <xf numFmtId="0" fontId="3" fillId="32" borderId="10" xfId="177" applyFont="1" applyFill="1" applyBorder="1" applyAlignment="1">
      <alignment horizontal="center"/>
      <protection/>
    </xf>
    <xf numFmtId="0" fontId="7" fillId="32" borderId="10" xfId="177" applyFont="1" applyFill="1" applyBorder="1" applyAlignment="1">
      <alignment horizontal="center"/>
      <protection/>
    </xf>
    <xf numFmtId="0" fontId="3" fillId="32" borderId="10" xfId="197" applyFont="1" applyFill="1" applyBorder="1" applyAlignment="1">
      <alignment horizontal="center"/>
      <protection/>
    </xf>
    <xf numFmtId="0" fontId="6" fillId="32" borderId="10" xfId="197" applyFont="1" applyFill="1" applyBorder="1" applyAlignment="1">
      <alignment horizontal="center"/>
      <protection/>
    </xf>
    <xf numFmtId="0" fontId="6" fillId="0" borderId="10" xfId="197" applyFont="1" applyFill="1" applyBorder="1" applyAlignment="1">
      <alignment horizontal="center"/>
      <protection/>
    </xf>
    <xf numFmtId="0" fontId="6" fillId="0" borderId="10" xfId="182" applyFont="1" applyFill="1" applyBorder="1" applyAlignment="1">
      <alignment horizontal="center"/>
      <protection/>
    </xf>
    <xf numFmtId="0" fontId="6" fillId="32" borderId="10" xfId="182" applyFont="1" applyFill="1" applyBorder="1" applyAlignment="1">
      <alignment horizontal="center"/>
      <protection/>
    </xf>
    <xf numFmtId="0" fontId="6" fillId="0" borderId="10" xfId="183" applyFont="1" applyFill="1" applyBorder="1" applyAlignment="1">
      <alignment horizontal="center"/>
      <protection/>
    </xf>
    <xf numFmtId="0" fontId="6" fillId="32" borderId="10" xfId="183" applyFont="1" applyFill="1" applyBorder="1" applyAlignment="1">
      <alignment horizontal="center"/>
      <protection/>
    </xf>
    <xf numFmtId="0" fontId="3" fillId="32" borderId="10" xfId="183" applyFont="1" applyFill="1" applyBorder="1" applyAlignment="1">
      <alignment horizontal="center" wrapText="1"/>
      <protection/>
    </xf>
    <xf numFmtId="0" fontId="6" fillId="0" borderId="10" xfId="185" applyFont="1" applyFill="1" applyBorder="1">
      <alignment/>
      <protection/>
    </xf>
    <xf numFmtId="0" fontId="6" fillId="0" borderId="10" xfId="186" applyFont="1" applyFill="1" applyBorder="1">
      <alignment/>
      <protection/>
    </xf>
    <xf numFmtId="0" fontId="6" fillId="0" borderId="10" xfId="187" applyFont="1" applyFill="1" applyBorder="1">
      <alignment/>
      <protection/>
    </xf>
    <xf numFmtId="0" fontId="6" fillId="0" borderId="10" xfId="188" applyFont="1" applyFill="1" applyBorder="1">
      <alignment/>
      <protection/>
    </xf>
    <xf numFmtId="0" fontId="6" fillId="0" borderId="10" xfId="189" applyFont="1" applyFill="1" applyBorder="1">
      <alignment/>
      <protection/>
    </xf>
    <xf numFmtId="0" fontId="6" fillId="0" borderId="10" xfId="190" applyFont="1" applyFill="1" applyBorder="1">
      <alignment/>
      <protection/>
    </xf>
    <xf numFmtId="0" fontId="6" fillId="0" borderId="10" xfId="192" applyFont="1" applyFill="1" applyBorder="1">
      <alignment/>
      <protection/>
    </xf>
    <xf numFmtId="0" fontId="6" fillId="0" borderId="10" xfId="193" applyFont="1" applyFill="1" applyBorder="1">
      <alignment/>
      <protection/>
    </xf>
    <xf numFmtId="0" fontId="6" fillId="0" borderId="10" xfId="194" applyFont="1" applyFill="1" applyBorder="1">
      <alignment/>
      <protection/>
    </xf>
    <xf numFmtId="0" fontId="6" fillId="0" borderId="10" xfId="195" applyFont="1" applyFill="1" applyBorder="1">
      <alignment/>
      <protection/>
    </xf>
    <xf numFmtId="0" fontId="6" fillId="0" borderId="10" xfId="196" applyFont="1" applyFill="1" applyBorder="1">
      <alignment/>
      <protection/>
    </xf>
    <xf numFmtId="0" fontId="3" fillId="0" borderId="10" xfId="183" applyFont="1" applyFill="1" applyBorder="1" applyAlignment="1">
      <alignment horizontal="center"/>
      <protection/>
    </xf>
    <xf numFmtId="0" fontId="6" fillId="0" borderId="10" xfId="184" applyFont="1" applyFill="1" applyBorder="1" applyAlignment="1">
      <alignment horizontal="center"/>
      <protection/>
    </xf>
    <xf numFmtId="0" fontId="6" fillId="32" borderId="10" xfId="184" applyFont="1" applyFill="1" applyBorder="1" applyAlignment="1">
      <alignment horizontal="center"/>
      <protection/>
    </xf>
    <xf numFmtId="186" fontId="6" fillId="0" borderId="10" xfId="181" applyNumberFormat="1" applyFont="1" applyBorder="1" applyAlignment="1">
      <alignment horizontal="center"/>
      <protection/>
    </xf>
    <xf numFmtId="0" fontId="3" fillId="0" borderId="10" xfId="162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86" fontId="3" fillId="0" borderId="11" xfId="148" applyNumberFormat="1" applyFont="1" applyBorder="1" applyAlignment="1">
      <alignment horizontal="center"/>
      <protection/>
    </xf>
    <xf numFmtId="186" fontId="6" fillId="0" borderId="12" xfId="148" applyNumberFormat="1" applyFont="1" applyBorder="1" applyAlignment="1">
      <alignment horizontal="center"/>
      <protection/>
    </xf>
    <xf numFmtId="186" fontId="6" fillId="0" borderId="13" xfId="148" applyNumberFormat="1" applyFont="1" applyBorder="1" applyAlignment="1">
      <alignment horizontal="center"/>
      <protection/>
    </xf>
    <xf numFmtId="0" fontId="8" fillId="0" borderId="0" xfId="0" applyFont="1" applyAlignment="1">
      <alignment horizontal="center" vertical="center"/>
    </xf>
  </cellXfs>
  <cellStyles count="2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6 2" xfId="47"/>
    <cellStyle name="常规 16 3" xfId="48"/>
    <cellStyle name="常规 16 4" xfId="49"/>
    <cellStyle name="常规 16 5" xfId="50"/>
    <cellStyle name="常规 16 6" xfId="51"/>
    <cellStyle name="常规 16 7" xfId="52"/>
    <cellStyle name="常规 17" xfId="53"/>
    <cellStyle name="常规 17 2" xfId="54"/>
    <cellStyle name="常规 17 3" xfId="55"/>
    <cellStyle name="常规 17 4" xfId="56"/>
    <cellStyle name="常规 17 5" xfId="57"/>
    <cellStyle name="常规 18" xfId="58"/>
    <cellStyle name="常规 18 2" xfId="59"/>
    <cellStyle name="常规 18 3" xfId="60"/>
    <cellStyle name="常规 18 4" xfId="61"/>
    <cellStyle name="常规 18 5" xfId="62"/>
    <cellStyle name="常规 19" xfId="63"/>
    <cellStyle name="常规 19 2" xfId="64"/>
    <cellStyle name="常规 19 3" xfId="65"/>
    <cellStyle name="常规 19 4" xfId="66"/>
    <cellStyle name="常规 19 5" xfId="67"/>
    <cellStyle name="常规 2" xfId="68"/>
    <cellStyle name="常规 2 10" xfId="69"/>
    <cellStyle name="常规 2 10 2" xfId="70"/>
    <cellStyle name="常规 2 10 3" xfId="71"/>
    <cellStyle name="常规 2 10 4" xfId="72"/>
    <cellStyle name="常规 2 11" xfId="73"/>
    <cellStyle name="常规 2 11 10" xfId="74"/>
    <cellStyle name="常规 2 11 11" xfId="75"/>
    <cellStyle name="常规 2 11 12" xfId="76"/>
    <cellStyle name="常规 2 11 13" xfId="77"/>
    <cellStyle name="常规 2 11 2" xfId="78"/>
    <cellStyle name="常规 2 11 3" xfId="79"/>
    <cellStyle name="常规 2 11 4" xfId="80"/>
    <cellStyle name="常规 2 11 5" xfId="81"/>
    <cellStyle name="常规 2 11 6" xfId="82"/>
    <cellStyle name="常规 2 11 7" xfId="83"/>
    <cellStyle name="常规 2 11 8" xfId="84"/>
    <cellStyle name="常规 2 11 9" xfId="85"/>
    <cellStyle name="常规 2 12" xfId="86"/>
    <cellStyle name="常规 2 12 2" xfId="87"/>
    <cellStyle name="常规 2 12 3" xfId="88"/>
    <cellStyle name="常规 2 12 4" xfId="89"/>
    <cellStyle name="常规 2 13" xfId="90"/>
    <cellStyle name="常规 2 14" xfId="91"/>
    <cellStyle name="常规 2 15" xfId="92"/>
    <cellStyle name="常规 2 16" xfId="93"/>
    <cellStyle name="常规 2 17" xfId="94"/>
    <cellStyle name="常规 2 18" xfId="95"/>
    <cellStyle name="常规 2 19" xfId="96"/>
    <cellStyle name="常规 2 2" xfId="97"/>
    <cellStyle name="常规 2 2 2" xfId="98"/>
    <cellStyle name="常规 2 2 3" xfId="99"/>
    <cellStyle name="常规 2 2 4" xfId="100"/>
    <cellStyle name="常规 2 3" xfId="101"/>
    <cellStyle name="常规 2 3 2" xfId="102"/>
    <cellStyle name="常规 2 3 3" xfId="103"/>
    <cellStyle name="常规 2 3 4" xfId="104"/>
    <cellStyle name="常规 2 4" xfId="105"/>
    <cellStyle name="常规 2 4 2" xfId="106"/>
    <cellStyle name="常规 2 4 3" xfId="107"/>
    <cellStyle name="常规 2 4 4" xfId="108"/>
    <cellStyle name="常规 2 5" xfId="109"/>
    <cellStyle name="常规 2 5 2" xfId="110"/>
    <cellStyle name="常规 2 5 3" xfId="111"/>
    <cellStyle name="常规 2 5 4" xfId="112"/>
    <cellStyle name="常规 2 6" xfId="113"/>
    <cellStyle name="常规 2 6 2" xfId="114"/>
    <cellStyle name="常规 2 6 3" xfId="115"/>
    <cellStyle name="常规 2 6 4" xfId="116"/>
    <cellStyle name="常规 2 7" xfId="117"/>
    <cellStyle name="常规 2 7 2" xfId="118"/>
    <cellStyle name="常规 2 7 3" xfId="119"/>
    <cellStyle name="常规 2 7 4" xfId="120"/>
    <cellStyle name="常规 2 8" xfId="121"/>
    <cellStyle name="常规 2 8 2" xfId="122"/>
    <cellStyle name="常规 2 8 3" xfId="123"/>
    <cellStyle name="常规 2 8 4" xfId="124"/>
    <cellStyle name="常规 2 9" xfId="125"/>
    <cellStyle name="常规 2 9 2" xfId="126"/>
    <cellStyle name="常规 2 9 3" xfId="127"/>
    <cellStyle name="常规 2 9 4" xfId="128"/>
    <cellStyle name="常规 20" xfId="129"/>
    <cellStyle name="常规 20 2" xfId="130"/>
    <cellStyle name="常规 20 3" xfId="131"/>
    <cellStyle name="常规 20 4" xfId="132"/>
    <cellStyle name="常规 20 5" xfId="133"/>
    <cellStyle name="常规 20 6" xfId="134"/>
    <cellStyle name="常规 20 7" xfId="135"/>
    <cellStyle name="常规 20 8" xfId="136"/>
    <cellStyle name="常规 20 9" xfId="137"/>
    <cellStyle name="常规 21" xfId="138"/>
    <cellStyle name="常规 21 2" xfId="139"/>
    <cellStyle name="常规 21 3" xfId="140"/>
    <cellStyle name="常规 21 4" xfId="141"/>
    <cellStyle name="常规 21 5" xfId="142"/>
    <cellStyle name="常规 22" xfId="143"/>
    <cellStyle name="常规 22 2" xfId="144"/>
    <cellStyle name="常规 22 3" xfId="145"/>
    <cellStyle name="常规 22 4" xfId="146"/>
    <cellStyle name="常规 22 5" xfId="147"/>
    <cellStyle name="常规 23" xfId="148"/>
    <cellStyle name="常规 23 2" xfId="149"/>
    <cellStyle name="常规 23 3" xfId="150"/>
    <cellStyle name="常规 23 4" xfId="151"/>
    <cellStyle name="常规 24" xfId="152"/>
    <cellStyle name="常规 25" xfId="153"/>
    <cellStyle name="常规 26" xfId="154"/>
    <cellStyle name="常规 27" xfId="155"/>
    <cellStyle name="常规 28" xfId="156"/>
    <cellStyle name="常规 29" xfId="157"/>
    <cellStyle name="常规 3" xfId="158"/>
    <cellStyle name="常规 30" xfId="159"/>
    <cellStyle name="常规 31" xfId="160"/>
    <cellStyle name="常规 31 2" xfId="161"/>
    <cellStyle name="常规 31 3" xfId="162"/>
    <cellStyle name="常规 31 4" xfId="163"/>
    <cellStyle name="常规 31 5" xfId="164"/>
    <cellStyle name="常规 32" xfId="165"/>
    <cellStyle name="常规 32 2" xfId="166"/>
    <cellStyle name="常规 32 3" xfId="167"/>
    <cellStyle name="常规 33" xfId="168"/>
    <cellStyle name="常规 34" xfId="169"/>
    <cellStyle name="常规 35" xfId="170"/>
    <cellStyle name="常规 36" xfId="171"/>
    <cellStyle name="常规 37" xfId="172"/>
    <cellStyle name="常规 38" xfId="173"/>
    <cellStyle name="常规 39" xfId="174"/>
    <cellStyle name="常规 4" xfId="175"/>
    <cellStyle name="常规 40" xfId="176"/>
    <cellStyle name="常规 40 2" xfId="177"/>
    <cellStyle name="常规 40 3" xfId="178"/>
    <cellStyle name="常规 40 4" xfId="179"/>
    <cellStyle name="常规 40 5" xfId="180"/>
    <cellStyle name="常规 41" xfId="181"/>
    <cellStyle name="常规 41 2" xfId="182"/>
    <cellStyle name="常规 42" xfId="183"/>
    <cellStyle name="常规 43" xfId="184"/>
    <cellStyle name="常规 44" xfId="185"/>
    <cellStyle name="常规 45" xfId="186"/>
    <cellStyle name="常规 46" xfId="187"/>
    <cellStyle name="常规 47" xfId="188"/>
    <cellStyle name="常规 48" xfId="189"/>
    <cellStyle name="常规 49" xfId="190"/>
    <cellStyle name="常规 5" xfId="191"/>
    <cellStyle name="常规 50" xfId="192"/>
    <cellStyle name="常规 51" xfId="193"/>
    <cellStyle name="常规 52" xfId="194"/>
    <cellStyle name="常规 53" xfId="195"/>
    <cellStyle name="常规 54" xfId="196"/>
    <cellStyle name="常规 55" xfId="197"/>
    <cellStyle name="常规 6" xfId="198"/>
    <cellStyle name="常规 7" xfId="199"/>
    <cellStyle name="常规 8" xfId="200"/>
    <cellStyle name="常规 9" xfId="201"/>
    <cellStyle name="好" xfId="202"/>
    <cellStyle name="汇总" xfId="203"/>
    <cellStyle name="Currency" xfId="204"/>
    <cellStyle name="Currency [0]" xfId="205"/>
    <cellStyle name="计算" xfId="206"/>
    <cellStyle name="检查单元格" xfId="207"/>
    <cellStyle name="解释性文本" xfId="208"/>
    <cellStyle name="警告文本" xfId="209"/>
    <cellStyle name="链接单元格" xfId="210"/>
    <cellStyle name="Comma" xfId="211"/>
    <cellStyle name="Comma [0]" xfId="212"/>
    <cellStyle name="强调文字颜色 1" xfId="213"/>
    <cellStyle name="强调文字颜色 2" xfId="214"/>
    <cellStyle name="强调文字颜色 3" xfId="215"/>
    <cellStyle name="强调文字颜色 4" xfId="216"/>
    <cellStyle name="强调文字颜色 5" xfId="217"/>
    <cellStyle name="强调文字颜色 6" xfId="218"/>
    <cellStyle name="适中" xfId="219"/>
    <cellStyle name="输出" xfId="220"/>
    <cellStyle name="输入" xfId="221"/>
    <cellStyle name="注释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23</xdr:row>
      <xdr:rowOff>0</xdr:rowOff>
    </xdr:from>
    <xdr:ext cx="76200" cy="57150"/>
    <xdr:sp>
      <xdr:nvSpPr>
        <xdr:cNvPr id="1" name="文字 1"/>
        <xdr:cNvSpPr txBox="1">
          <a:spLocks noChangeArrowheads="1"/>
        </xdr:cNvSpPr>
      </xdr:nvSpPr>
      <xdr:spPr>
        <a:xfrm>
          <a:off x="8896350" y="8382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76200" cy="57150"/>
    <xdr:sp>
      <xdr:nvSpPr>
        <xdr:cNvPr id="2" name="文字 4"/>
        <xdr:cNvSpPr txBox="1">
          <a:spLocks noChangeArrowheads="1"/>
        </xdr:cNvSpPr>
      </xdr:nvSpPr>
      <xdr:spPr>
        <a:xfrm>
          <a:off x="8896350" y="943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57150"/>
    <xdr:sp>
      <xdr:nvSpPr>
        <xdr:cNvPr id="3" name="文字 6"/>
        <xdr:cNvSpPr txBox="1">
          <a:spLocks noChangeArrowheads="1"/>
        </xdr:cNvSpPr>
      </xdr:nvSpPr>
      <xdr:spPr>
        <a:xfrm>
          <a:off x="8896350" y="8382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57150"/>
    <xdr:sp>
      <xdr:nvSpPr>
        <xdr:cNvPr id="4" name="文字 8"/>
        <xdr:cNvSpPr txBox="1">
          <a:spLocks noChangeArrowheads="1"/>
        </xdr:cNvSpPr>
      </xdr:nvSpPr>
      <xdr:spPr>
        <a:xfrm>
          <a:off x="8896350" y="8382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57150"/>
    <xdr:sp>
      <xdr:nvSpPr>
        <xdr:cNvPr id="5" name="文字 10"/>
        <xdr:cNvSpPr txBox="1">
          <a:spLocks noChangeArrowheads="1"/>
        </xdr:cNvSpPr>
      </xdr:nvSpPr>
      <xdr:spPr>
        <a:xfrm>
          <a:off x="8896350" y="8382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64">
      <selection activeCell="C85" sqref="C85"/>
    </sheetView>
  </sheetViews>
  <sheetFormatPr defaultColWidth="9.00390625" defaultRowHeight="19.5" customHeight="1"/>
  <cols>
    <col min="1" max="1" width="8.00390625" style="0" customWidth="1"/>
    <col min="2" max="2" width="4.50390625" style="0" customWidth="1"/>
    <col min="3" max="3" width="12.125" style="0" customWidth="1"/>
    <col min="4" max="4" width="15.25390625" style="0" customWidth="1"/>
    <col min="5" max="5" width="9.50390625" style="0" customWidth="1"/>
    <col min="6" max="6" width="13.875" style="0" customWidth="1"/>
    <col min="7" max="7" width="7.50390625" style="0" customWidth="1"/>
    <col min="8" max="8" width="9.50390625" style="0" customWidth="1"/>
    <col min="9" max="9" width="8.125" style="0" customWidth="1"/>
    <col min="10" max="10" width="9.75390625" style="0" customWidth="1"/>
    <col min="11" max="11" width="10.50390625" style="0" customWidth="1"/>
    <col min="12" max="12" width="8.125" style="0" customWidth="1"/>
  </cols>
  <sheetData>
    <row r="1" spans="1:12" s="36" customFormat="1" ht="31.5" customHeight="1">
      <c r="A1" s="115" t="s">
        <v>229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34.5" customHeight="1">
      <c r="A2" s="122" t="s">
        <v>225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30" customHeight="1">
      <c r="A3" s="25" t="s">
        <v>1</v>
      </c>
      <c r="B3" s="3" t="s">
        <v>64</v>
      </c>
      <c r="C3" s="114" t="s">
        <v>228</v>
      </c>
      <c r="D3" s="3" t="s">
        <v>3</v>
      </c>
      <c r="E3" s="3" t="s">
        <v>9</v>
      </c>
      <c r="F3" s="1" t="s">
        <v>0</v>
      </c>
      <c r="G3" s="4" t="s">
        <v>5</v>
      </c>
      <c r="H3" s="4" t="s">
        <v>6</v>
      </c>
      <c r="I3" s="4" t="s">
        <v>7</v>
      </c>
      <c r="J3" s="4" t="s">
        <v>8</v>
      </c>
      <c r="K3" s="1" t="s">
        <v>2</v>
      </c>
      <c r="L3" s="4" t="s">
        <v>4</v>
      </c>
    </row>
    <row r="4" spans="1:12" s="2" customFormat="1" ht="30" customHeight="1">
      <c r="A4" s="6" t="s">
        <v>10</v>
      </c>
      <c r="B4" s="34" t="s">
        <v>65</v>
      </c>
      <c r="C4" s="20" t="s">
        <v>67</v>
      </c>
      <c r="D4" s="22" t="s">
        <v>37</v>
      </c>
      <c r="E4" s="8" t="s">
        <v>28</v>
      </c>
      <c r="F4" s="10" t="s">
        <v>43</v>
      </c>
      <c r="G4" s="9">
        <v>62</v>
      </c>
      <c r="H4" s="19">
        <f aca="true" t="shared" si="0" ref="H4:H19">G4*0.4</f>
        <v>24.8</v>
      </c>
      <c r="I4" s="19">
        <v>81</v>
      </c>
      <c r="J4" s="19">
        <f>I4*0.6</f>
        <v>48.6</v>
      </c>
      <c r="K4" s="19">
        <f>H4+J4</f>
        <v>73.4</v>
      </c>
      <c r="L4" s="37">
        <v>1</v>
      </c>
    </row>
    <row r="5" spans="1:12" s="2" customFormat="1" ht="31.5" customHeight="1">
      <c r="A5" s="5" t="s">
        <v>11</v>
      </c>
      <c r="B5" s="33" t="s">
        <v>66</v>
      </c>
      <c r="C5" s="20" t="s">
        <v>67</v>
      </c>
      <c r="D5" s="22" t="s">
        <v>37</v>
      </c>
      <c r="E5" s="8" t="s">
        <v>28</v>
      </c>
      <c r="F5" s="10" t="s">
        <v>44</v>
      </c>
      <c r="G5" s="9">
        <v>61</v>
      </c>
      <c r="H5" s="19">
        <f t="shared" si="0"/>
        <v>24.400000000000002</v>
      </c>
      <c r="I5" s="19">
        <v>79.6</v>
      </c>
      <c r="J5" s="19">
        <f>I5*0.6</f>
        <v>47.76</v>
      </c>
      <c r="K5" s="19">
        <f>H5+J5</f>
        <v>72.16</v>
      </c>
      <c r="L5" s="37">
        <v>2</v>
      </c>
    </row>
    <row r="6" spans="1:12" s="2" customFormat="1" ht="29.25" customHeight="1">
      <c r="A6" s="7" t="s">
        <v>12</v>
      </c>
      <c r="B6" s="35" t="s">
        <v>65</v>
      </c>
      <c r="C6" s="21" t="s">
        <v>67</v>
      </c>
      <c r="D6" s="23" t="s">
        <v>37</v>
      </c>
      <c r="E6" s="8">
        <v>20010001</v>
      </c>
      <c r="F6" s="18" t="s">
        <v>60</v>
      </c>
      <c r="G6" s="9">
        <v>58</v>
      </c>
      <c r="H6" s="19">
        <f t="shared" si="0"/>
        <v>23.200000000000003</v>
      </c>
      <c r="I6" s="19">
        <v>79.2</v>
      </c>
      <c r="J6" s="19">
        <f>I6*0.6</f>
        <v>47.52</v>
      </c>
      <c r="K6" s="19">
        <f>H6+J6</f>
        <v>70.72</v>
      </c>
      <c r="L6" s="37">
        <v>3</v>
      </c>
    </row>
    <row r="7" spans="1:12" s="2" customFormat="1" ht="29.25" customHeight="1">
      <c r="A7" s="5" t="s">
        <v>13</v>
      </c>
      <c r="B7" s="33" t="s">
        <v>66</v>
      </c>
      <c r="C7" s="20" t="s">
        <v>67</v>
      </c>
      <c r="D7" s="22" t="s">
        <v>38</v>
      </c>
      <c r="E7" s="8" t="s">
        <v>29</v>
      </c>
      <c r="F7" s="11" t="s">
        <v>45</v>
      </c>
      <c r="G7" s="9">
        <v>69</v>
      </c>
      <c r="H7" s="19">
        <f t="shared" si="0"/>
        <v>27.6</v>
      </c>
      <c r="I7" s="19">
        <v>79.6</v>
      </c>
      <c r="J7" s="19">
        <f>I7*0.6</f>
        <v>47.76</v>
      </c>
      <c r="K7" s="19">
        <f>H7+J7</f>
        <v>75.36</v>
      </c>
      <c r="L7" s="37">
        <v>1</v>
      </c>
    </row>
    <row r="8" spans="1:12" s="2" customFormat="1" ht="27.75" customHeight="1">
      <c r="A8" s="5" t="s">
        <v>14</v>
      </c>
      <c r="B8" s="33" t="s">
        <v>66</v>
      </c>
      <c r="C8" s="20" t="s">
        <v>67</v>
      </c>
      <c r="D8" s="22" t="s">
        <v>38</v>
      </c>
      <c r="E8" s="8" t="s">
        <v>29</v>
      </c>
      <c r="F8" s="12" t="s">
        <v>46</v>
      </c>
      <c r="G8" s="9">
        <v>62</v>
      </c>
      <c r="H8" s="19">
        <f t="shared" si="0"/>
        <v>24.8</v>
      </c>
      <c r="I8" s="19">
        <v>80</v>
      </c>
      <c r="J8" s="19">
        <f>I8*0.6</f>
        <v>48</v>
      </c>
      <c r="K8" s="19">
        <f>H8+J8</f>
        <v>72.8</v>
      </c>
      <c r="L8" s="37">
        <v>2</v>
      </c>
    </row>
    <row r="9" spans="1:12" s="2" customFormat="1" ht="27.75" customHeight="1">
      <c r="A9" s="5" t="s">
        <v>15</v>
      </c>
      <c r="B9" s="33" t="s">
        <v>65</v>
      </c>
      <c r="C9" s="20" t="s">
        <v>67</v>
      </c>
      <c r="D9" s="22" t="s">
        <v>38</v>
      </c>
      <c r="E9" s="8" t="s">
        <v>29</v>
      </c>
      <c r="F9" s="13" t="s">
        <v>47</v>
      </c>
      <c r="G9" s="9">
        <v>62</v>
      </c>
      <c r="H9" s="19">
        <f t="shared" si="0"/>
        <v>24.8</v>
      </c>
      <c r="I9" s="116" t="s">
        <v>226</v>
      </c>
      <c r="J9" s="117"/>
      <c r="K9" s="117"/>
      <c r="L9" s="118"/>
    </row>
    <row r="10" spans="1:12" s="2" customFormat="1" ht="27.75" customHeight="1">
      <c r="A10" s="5" t="s">
        <v>17</v>
      </c>
      <c r="B10" s="33" t="s">
        <v>66</v>
      </c>
      <c r="C10" s="20" t="s">
        <v>34</v>
      </c>
      <c r="D10" s="22" t="s">
        <v>39</v>
      </c>
      <c r="E10" s="8" t="s">
        <v>30</v>
      </c>
      <c r="F10" s="14" t="s">
        <v>49</v>
      </c>
      <c r="G10" s="9">
        <v>66</v>
      </c>
      <c r="H10" s="19">
        <f t="shared" si="0"/>
        <v>26.400000000000002</v>
      </c>
      <c r="I10" s="19">
        <v>81.8</v>
      </c>
      <c r="J10" s="19">
        <f aca="true" t="shared" si="1" ref="J10:J30">I10*0.6</f>
        <v>49.08</v>
      </c>
      <c r="K10" s="19">
        <f aca="true" t="shared" si="2" ref="K10:K30">H10+J10</f>
        <v>75.48</v>
      </c>
      <c r="L10" s="37">
        <v>1</v>
      </c>
    </row>
    <row r="11" spans="1:12" s="2" customFormat="1" ht="27.75" customHeight="1">
      <c r="A11" s="5" t="s">
        <v>16</v>
      </c>
      <c r="B11" s="33" t="s">
        <v>66</v>
      </c>
      <c r="C11" s="20" t="s">
        <v>34</v>
      </c>
      <c r="D11" s="22" t="s">
        <v>39</v>
      </c>
      <c r="E11" s="8" t="s">
        <v>30</v>
      </c>
      <c r="F11" s="14" t="s">
        <v>48</v>
      </c>
      <c r="G11" s="9">
        <v>68</v>
      </c>
      <c r="H11" s="19">
        <f t="shared" si="0"/>
        <v>27.200000000000003</v>
      </c>
      <c r="I11" s="19">
        <v>80.4</v>
      </c>
      <c r="J11" s="19">
        <f t="shared" si="1"/>
        <v>48.24</v>
      </c>
      <c r="K11" s="19">
        <f t="shared" si="2"/>
        <v>75.44</v>
      </c>
      <c r="L11" s="37">
        <v>2</v>
      </c>
    </row>
    <row r="12" spans="1:12" s="2" customFormat="1" ht="27.75" customHeight="1">
      <c r="A12" s="5" t="s">
        <v>18</v>
      </c>
      <c r="B12" s="33" t="s">
        <v>65</v>
      </c>
      <c r="C12" s="20" t="s">
        <v>34</v>
      </c>
      <c r="D12" s="22" t="s">
        <v>39</v>
      </c>
      <c r="E12" s="8" t="s">
        <v>30</v>
      </c>
      <c r="F12" s="14" t="s">
        <v>50</v>
      </c>
      <c r="G12" s="9">
        <v>66</v>
      </c>
      <c r="H12" s="19">
        <f t="shared" si="0"/>
        <v>26.400000000000002</v>
      </c>
      <c r="I12" s="19">
        <v>79.4</v>
      </c>
      <c r="J12" s="19">
        <f t="shared" si="1"/>
        <v>47.64</v>
      </c>
      <c r="K12" s="19">
        <f t="shared" si="2"/>
        <v>74.04</v>
      </c>
      <c r="L12" s="37">
        <v>3</v>
      </c>
    </row>
    <row r="13" spans="1:12" s="2" customFormat="1" ht="27.75" customHeight="1">
      <c r="A13" s="5" t="s">
        <v>20</v>
      </c>
      <c r="B13" s="33" t="s">
        <v>66</v>
      </c>
      <c r="C13" s="20" t="s">
        <v>35</v>
      </c>
      <c r="D13" s="24" t="s">
        <v>40</v>
      </c>
      <c r="E13" s="8" t="s">
        <v>31</v>
      </c>
      <c r="F13" s="15" t="s">
        <v>52</v>
      </c>
      <c r="G13" s="9">
        <v>61</v>
      </c>
      <c r="H13" s="19">
        <f t="shared" si="0"/>
        <v>24.400000000000002</v>
      </c>
      <c r="I13" s="19">
        <v>80.4</v>
      </c>
      <c r="J13" s="19">
        <f t="shared" si="1"/>
        <v>48.24</v>
      </c>
      <c r="K13" s="19">
        <f t="shared" si="2"/>
        <v>72.64</v>
      </c>
      <c r="L13" s="37">
        <v>1</v>
      </c>
    </row>
    <row r="14" spans="1:12" s="2" customFormat="1" ht="27.75" customHeight="1">
      <c r="A14" s="5" t="s">
        <v>19</v>
      </c>
      <c r="B14" s="33" t="s">
        <v>66</v>
      </c>
      <c r="C14" s="20" t="s">
        <v>35</v>
      </c>
      <c r="D14" s="22" t="s">
        <v>40</v>
      </c>
      <c r="E14" s="8" t="s">
        <v>31</v>
      </c>
      <c r="F14" s="15" t="s">
        <v>51</v>
      </c>
      <c r="G14" s="9">
        <v>64</v>
      </c>
      <c r="H14" s="19">
        <f t="shared" si="0"/>
        <v>25.6</v>
      </c>
      <c r="I14" s="19">
        <v>76</v>
      </c>
      <c r="J14" s="19">
        <f t="shared" si="1"/>
        <v>45.6</v>
      </c>
      <c r="K14" s="19">
        <f t="shared" si="2"/>
        <v>71.2</v>
      </c>
      <c r="L14" s="37">
        <v>2</v>
      </c>
    </row>
    <row r="15" spans="1:12" s="2" customFormat="1" ht="27.75" customHeight="1">
      <c r="A15" s="5" t="s">
        <v>21</v>
      </c>
      <c r="B15" s="33" t="s">
        <v>66</v>
      </c>
      <c r="C15" s="20" t="s">
        <v>35</v>
      </c>
      <c r="D15" s="22" t="s">
        <v>40</v>
      </c>
      <c r="E15" s="8" t="s">
        <v>31</v>
      </c>
      <c r="F15" s="15" t="s">
        <v>53</v>
      </c>
      <c r="G15" s="9">
        <v>61</v>
      </c>
      <c r="H15" s="19">
        <f t="shared" si="0"/>
        <v>24.400000000000002</v>
      </c>
      <c r="I15" s="19">
        <v>74</v>
      </c>
      <c r="J15" s="19">
        <f t="shared" si="1"/>
        <v>44.4</v>
      </c>
      <c r="K15" s="19">
        <f t="shared" si="2"/>
        <v>68.8</v>
      </c>
      <c r="L15" s="37">
        <v>3</v>
      </c>
    </row>
    <row r="16" spans="1:12" s="2" customFormat="1" ht="27.75" customHeight="1">
      <c r="A16" s="5" t="s">
        <v>24</v>
      </c>
      <c r="B16" s="33" t="s">
        <v>65</v>
      </c>
      <c r="C16" s="20" t="s">
        <v>35</v>
      </c>
      <c r="D16" s="22" t="s">
        <v>41</v>
      </c>
      <c r="E16" s="8" t="s">
        <v>32</v>
      </c>
      <c r="F16" s="16" t="s">
        <v>56</v>
      </c>
      <c r="G16" s="9">
        <v>63</v>
      </c>
      <c r="H16" s="19">
        <f t="shared" si="0"/>
        <v>25.200000000000003</v>
      </c>
      <c r="I16" s="19">
        <v>81.8</v>
      </c>
      <c r="J16" s="19">
        <f t="shared" si="1"/>
        <v>49.08</v>
      </c>
      <c r="K16" s="19">
        <f t="shared" si="2"/>
        <v>74.28</v>
      </c>
      <c r="L16" s="37">
        <v>1</v>
      </c>
    </row>
    <row r="17" spans="1:12" s="2" customFormat="1" ht="27.75" customHeight="1">
      <c r="A17" s="5" t="s">
        <v>22</v>
      </c>
      <c r="B17" s="33" t="s">
        <v>65</v>
      </c>
      <c r="C17" s="20" t="s">
        <v>35</v>
      </c>
      <c r="D17" s="22" t="s">
        <v>41</v>
      </c>
      <c r="E17" s="8" t="s">
        <v>32</v>
      </c>
      <c r="F17" s="16" t="s">
        <v>54</v>
      </c>
      <c r="G17" s="9">
        <v>65</v>
      </c>
      <c r="H17" s="19">
        <f t="shared" si="0"/>
        <v>26</v>
      </c>
      <c r="I17" s="19">
        <v>79.6</v>
      </c>
      <c r="J17" s="19">
        <f t="shared" si="1"/>
        <v>47.76</v>
      </c>
      <c r="K17" s="19">
        <f t="shared" si="2"/>
        <v>73.75999999999999</v>
      </c>
      <c r="L17" s="37">
        <v>2</v>
      </c>
    </row>
    <row r="18" spans="1:12" s="2" customFormat="1" ht="27.75" customHeight="1">
      <c r="A18" s="5" t="s">
        <v>23</v>
      </c>
      <c r="B18" s="33" t="s">
        <v>65</v>
      </c>
      <c r="C18" s="20" t="s">
        <v>35</v>
      </c>
      <c r="D18" s="22" t="s">
        <v>41</v>
      </c>
      <c r="E18" s="8" t="s">
        <v>32</v>
      </c>
      <c r="F18" s="16" t="s">
        <v>55</v>
      </c>
      <c r="G18" s="9">
        <v>64</v>
      </c>
      <c r="H18" s="19">
        <f t="shared" si="0"/>
        <v>25.6</v>
      </c>
      <c r="I18" s="19">
        <v>78.2</v>
      </c>
      <c r="J18" s="19">
        <f t="shared" si="1"/>
        <v>46.92</v>
      </c>
      <c r="K18" s="19">
        <f t="shared" si="2"/>
        <v>72.52000000000001</v>
      </c>
      <c r="L18" s="37">
        <v>3</v>
      </c>
    </row>
    <row r="19" spans="1:12" s="2" customFormat="1" ht="27.75" customHeight="1">
      <c r="A19" s="31" t="s">
        <v>62</v>
      </c>
      <c r="B19" s="33" t="s">
        <v>65</v>
      </c>
      <c r="C19" s="29" t="s">
        <v>35</v>
      </c>
      <c r="D19" s="30" t="s">
        <v>61</v>
      </c>
      <c r="E19" s="27" t="s">
        <v>32</v>
      </c>
      <c r="F19" s="32" t="s">
        <v>63</v>
      </c>
      <c r="G19" s="26">
        <v>63</v>
      </c>
      <c r="H19" s="28">
        <f t="shared" si="0"/>
        <v>25.200000000000003</v>
      </c>
      <c r="I19" s="19">
        <v>77.4</v>
      </c>
      <c r="J19" s="19">
        <f t="shared" si="1"/>
        <v>46.440000000000005</v>
      </c>
      <c r="K19" s="19">
        <f t="shared" si="2"/>
        <v>71.64000000000001</v>
      </c>
      <c r="L19" s="37">
        <v>4</v>
      </c>
    </row>
    <row r="20" spans="1:12" s="2" customFormat="1" ht="27.75" customHeight="1">
      <c r="A20" s="39" t="s">
        <v>72</v>
      </c>
      <c r="B20" s="38" t="s">
        <v>65</v>
      </c>
      <c r="C20" s="46" t="s">
        <v>69</v>
      </c>
      <c r="D20" s="49" t="s">
        <v>70</v>
      </c>
      <c r="E20" s="44" t="s">
        <v>73</v>
      </c>
      <c r="F20" s="52" t="s">
        <v>74</v>
      </c>
      <c r="G20" s="60">
        <v>68</v>
      </c>
      <c r="H20" s="62">
        <v>27.200000000000003</v>
      </c>
      <c r="I20" s="62">
        <v>81</v>
      </c>
      <c r="J20" s="62">
        <f>I20*0.6</f>
        <v>48.6</v>
      </c>
      <c r="K20" s="19">
        <f>H20+J20</f>
        <v>75.80000000000001</v>
      </c>
      <c r="L20" s="63">
        <v>1</v>
      </c>
    </row>
    <row r="21" spans="1:12" s="2" customFormat="1" ht="27.75" customHeight="1">
      <c r="A21" s="41" t="s">
        <v>77</v>
      </c>
      <c r="B21" s="43" t="s">
        <v>65</v>
      </c>
      <c r="C21" s="47" t="s">
        <v>69</v>
      </c>
      <c r="D21" s="50" t="s">
        <v>70</v>
      </c>
      <c r="E21" s="45" t="s">
        <v>73</v>
      </c>
      <c r="F21" s="58" t="s">
        <v>78</v>
      </c>
      <c r="G21" s="61">
        <v>62</v>
      </c>
      <c r="H21" s="62">
        <v>24.8</v>
      </c>
      <c r="I21" s="62">
        <v>82.2</v>
      </c>
      <c r="J21" s="62">
        <f>I21*0.6</f>
        <v>49.32</v>
      </c>
      <c r="K21" s="19">
        <f>H21+J21</f>
        <v>74.12</v>
      </c>
      <c r="L21" s="37">
        <v>2</v>
      </c>
    </row>
    <row r="22" spans="1:12" s="2" customFormat="1" ht="27.75" customHeight="1">
      <c r="A22" s="39" t="s">
        <v>68</v>
      </c>
      <c r="B22" s="38" t="s">
        <v>65</v>
      </c>
      <c r="C22" s="46" t="s">
        <v>69</v>
      </c>
      <c r="D22" s="49" t="s">
        <v>70</v>
      </c>
      <c r="E22" s="44">
        <v>20040006</v>
      </c>
      <c r="F22" s="51" t="s">
        <v>71</v>
      </c>
      <c r="G22" s="60">
        <v>70</v>
      </c>
      <c r="H22" s="62">
        <v>28</v>
      </c>
      <c r="I22" s="62">
        <v>76.4</v>
      </c>
      <c r="J22" s="62">
        <f>I22*0.6</f>
        <v>45.84</v>
      </c>
      <c r="K22" s="19">
        <f>H22+J22</f>
        <v>73.84</v>
      </c>
      <c r="L22" s="37">
        <v>3</v>
      </c>
    </row>
    <row r="23" spans="1:12" s="2" customFormat="1" ht="27.75" customHeight="1">
      <c r="A23" s="41" t="s">
        <v>75</v>
      </c>
      <c r="B23" s="43" t="s">
        <v>65</v>
      </c>
      <c r="C23" s="47" t="s">
        <v>69</v>
      </c>
      <c r="D23" s="50" t="s">
        <v>70</v>
      </c>
      <c r="E23" s="45" t="s">
        <v>73</v>
      </c>
      <c r="F23" s="58" t="s">
        <v>76</v>
      </c>
      <c r="G23" s="61">
        <v>62</v>
      </c>
      <c r="H23" s="62">
        <v>24.8</v>
      </c>
      <c r="I23" s="62">
        <v>80.4</v>
      </c>
      <c r="J23" s="62">
        <f>I23*0.6</f>
        <v>48.24</v>
      </c>
      <c r="K23" s="19">
        <f>H23+J23</f>
        <v>73.04</v>
      </c>
      <c r="L23" s="37">
        <v>4</v>
      </c>
    </row>
    <row r="24" spans="1:12" s="2" customFormat="1" ht="27.75" customHeight="1">
      <c r="A24" s="39" t="s">
        <v>84</v>
      </c>
      <c r="B24" s="38" t="s">
        <v>66</v>
      </c>
      <c r="C24" s="46" t="s">
        <v>80</v>
      </c>
      <c r="D24" s="49" t="s">
        <v>81</v>
      </c>
      <c r="E24" s="44" t="s">
        <v>82</v>
      </c>
      <c r="F24" s="53" t="s">
        <v>85</v>
      </c>
      <c r="G24" s="60">
        <v>67</v>
      </c>
      <c r="H24" s="62">
        <v>26.8</v>
      </c>
      <c r="I24" s="62">
        <v>84.8</v>
      </c>
      <c r="J24" s="62">
        <f t="shared" si="1"/>
        <v>50.879999999999995</v>
      </c>
      <c r="K24" s="19">
        <f t="shared" si="2"/>
        <v>77.67999999999999</v>
      </c>
      <c r="L24" s="37">
        <v>1</v>
      </c>
    </row>
    <row r="25" spans="1:12" s="2" customFormat="1" ht="27.75" customHeight="1">
      <c r="A25" s="39" t="s">
        <v>94</v>
      </c>
      <c r="B25" s="38" t="s">
        <v>65</v>
      </c>
      <c r="C25" s="46" t="s">
        <v>80</v>
      </c>
      <c r="D25" s="49" t="s">
        <v>81</v>
      </c>
      <c r="E25" s="44">
        <v>20050007</v>
      </c>
      <c r="F25" s="53" t="s">
        <v>95</v>
      </c>
      <c r="G25" s="60">
        <v>66</v>
      </c>
      <c r="H25" s="62">
        <v>26.400000000000002</v>
      </c>
      <c r="I25" s="62">
        <v>83.6</v>
      </c>
      <c r="J25" s="62">
        <f t="shared" si="1"/>
        <v>50.16</v>
      </c>
      <c r="K25" s="19">
        <f t="shared" si="2"/>
        <v>76.56</v>
      </c>
      <c r="L25" s="37">
        <v>2</v>
      </c>
    </row>
    <row r="26" spans="1:12" s="2" customFormat="1" ht="27.75" customHeight="1">
      <c r="A26" s="39" t="s">
        <v>88</v>
      </c>
      <c r="B26" s="38" t="s">
        <v>65</v>
      </c>
      <c r="C26" s="46" t="s">
        <v>80</v>
      </c>
      <c r="D26" s="49" t="s">
        <v>81</v>
      </c>
      <c r="E26" s="44" t="s">
        <v>82</v>
      </c>
      <c r="F26" s="53" t="s">
        <v>89</v>
      </c>
      <c r="G26" s="60">
        <v>66</v>
      </c>
      <c r="H26" s="62">
        <v>26.400000000000002</v>
      </c>
      <c r="I26" s="62">
        <v>82.6</v>
      </c>
      <c r="J26" s="62">
        <f t="shared" si="1"/>
        <v>49.559999999999995</v>
      </c>
      <c r="K26" s="19">
        <f t="shared" si="2"/>
        <v>75.96</v>
      </c>
      <c r="L26" s="37">
        <v>3</v>
      </c>
    </row>
    <row r="27" spans="1:12" ht="27.75" customHeight="1">
      <c r="A27" s="39" t="s">
        <v>92</v>
      </c>
      <c r="B27" s="38" t="s">
        <v>66</v>
      </c>
      <c r="C27" s="46" t="s">
        <v>80</v>
      </c>
      <c r="D27" s="49" t="s">
        <v>81</v>
      </c>
      <c r="E27" s="44" t="s">
        <v>82</v>
      </c>
      <c r="F27" s="53" t="s">
        <v>93</v>
      </c>
      <c r="G27" s="60">
        <v>66</v>
      </c>
      <c r="H27" s="62">
        <v>26.4</v>
      </c>
      <c r="I27" s="62">
        <v>82.2</v>
      </c>
      <c r="J27" s="62">
        <f t="shared" si="1"/>
        <v>49.32</v>
      </c>
      <c r="K27" s="19">
        <f t="shared" si="2"/>
        <v>75.72</v>
      </c>
      <c r="L27" s="37">
        <v>4</v>
      </c>
    </row>
    <row r="28" spans="1:12" ht="27.75" customHeight="1">
      <c r="A28" s="39" t="s">
        <v>86</v>
      </c>
      <c r="B28" s="38" t="s">
        <v>65</v>
      </c>
      <c r="C28" s="46" t="s">
        <v>80</v>
      </c>
      <c r="D28" s="49" t="s">
        <v>81</v>
      </c>
      <c r="E28" s="44" t="s">
        <v>82</v>
      </c>
      <c r="F28" s="53" t="s">
        <v>87</v>
      </c>
      <c r="G28" s="60">
        <v>67</v>
      </c>
      <c r="H28" s="62">
        <v>26.8</v>
      </c>
      <c r="I28" s="62">
        <v>80.8</v>
      </c>
      <c r="J28" s="62">
        <f t="shared" si="1"/>
        <v>48.48</v>
      </c>
      <c r="K28" s="19">
        <f t="shared" si="2"/>
        <v>75.28</v>
      </c>
      <c r="L28" s="37">
        <v>5</v>
      </c>
    </row>
    <row r="29" spans="1:12" ht="27.75" customHeight="1">
      <c r="A29" s="39" t="s">
        <v>90</v>
      </c>
      <c r="B29" s="38" t="s">
        <v>66</v>
      </c>
      <c r="C29" s="46" t="s">
        <v>80</v>
      </c>
      <c r="D29" s="49" t="s">
        <v>81</v>
      </c>
      <c r="E29" s="44" t="s">
        <v>82</v>
      </c>
      <c r="F29" s="53" t="s">
        <v>91</v>
      </c>
      <c r="G29" s="60">
        <v>66</v>
      </c>
      <c r="H29" s="62">
        <v>26.400000000000002</v>
      </c>
      <c r="I29" s="62">
        <v>81</v>
      </c>
      <c r="J29" s="62">
        <f t="shared" si="1"/>
        <v>48.6</v>
      </c>
      <c r="K29" s="19">
        <f t="shared" si="2"/>
        <v>75</v>
      </c>
      <c r="L29" s="37">
        <v>6</v>
      </c>
    </row>
    <row r="30" spans="1:12" ht="27.75" customHeight="1">
      <c r="A30" s="39" t="s">
        <v>79</v>
      </c>
      <c r="B30" s="38" t="s">
        <v>65</v>
      </c>
      <c r="C30" s="46" t="s">
        <v>80</v>
      </c>
      <c r="D30" s="49" t="s">
        <v>81</v>
      </c>
      <c r="E30" s="44" t="s">
        <v>82</v>
      </c>
      <c r="F30" s="53" t="s">
        <v>83</v>
      </c>
      <c r="G30" s="60">
        <v>68</v>
      </c>
      <c r="H30" s="62">
        <v>27.200000000000003</v>
      </c>
      <c r="I30" s="62">
        <v>78.2</v>
      </c>
      <c r="J30" s="62">
        <f t="shared" si="1"/>
        <v>46.92</v>
      </c>
      <c r="K30" s="19">
        <f t="shared" si="2"/>
        <v>74.12</v>
      </c>
      <c r="L30" s="37">
        <v>7</v>
      </c>
    </row>
    <row r="31" spans="1:12" ht="27.75" customHeight="1">
      <c r="A31" s="39" t="s">
        <v>96</v>
      </c>
      <c r="B31" s="38" t="s">
        <v>65</v>
      </c>
      <c r="C31" s="46" t="s">
        <v>80</v>
      </c>
      <c r="D31" s="49" t="s">
        <v>97</v>
      </c>
      <c r="E31" s="44" t="s">
        <v>98</v>
      </c>
      <c r="F31" s="53" t="s">
        <v>99</v>
      </c>
      <c r="G31" s="60">
        <v>72</v>
      </c>
      <c r="H31" s="62">
        <v>28.8</v>
      </c>
      <c r="I31" s="62">
        <v>84</v>
      </c>
      <c r="J31" s="62">
        <f>I31*0.6</f>
        <v>50.4</v>
      </c>
      <c r="K31" s="19">
        <f>H31+J31</f>
        <v>79.2</v>
      </c>
      <c r="L31" s="37">
        <v>1</v>
      </c>
    </row>
    <row r="32" spans="1:12" ht="27.75" customHeight="1">
      <c r="A32" s="42" t="s">
        <v>100</v>
      </c>
      <c r="B32" s="38" t="s">
        <v>65</v>
      </c>
      <c r="C32" s="46" t="s">
        <v>80</v>
      </c>
      <c r="D32" s="49" t="s">
        <v>97</v>
      </c>
      <c r="E32" s="44" t="s">
        <v>98</v>
      </c>
      <c r="F32" s="59" t="s">
        <v>101</v>
      </c>
      <c r="G32" s="60">
        <v>69</v>
      </c>
      <c r="H32" s="62">
        <v>27.6</v>
      </c>
      <c r="I32" s="62">
        <v>80.2</v>
      </c>
      <c r="J32" s="62">
        <f>I32*0.6</f>
        <v>48.12</v>
      </c>
      <c r="K32" s="19">
        <f>H32+J32</f>
        <v>75.72</v>
      </c>
      <c r="L32" s="37">
        <v>2</v>
      </c>
    </row>
    <row r="33" spans="1:12" ht="27.75" customHeight="1">
      <c r="A33" s="39" t="s">
        <v>102</v>
      </c>
      <c r="B33" s="38" t="s">
        <v>65</v>
      </c>
      <c r="C33" s="46" t="s">
        <v>80</v>
      </c>
      <c r="D33" s="49" t="s">
        <v>97</v>
      </c>
      <c r="E33" s="44" t="s">
        <v>98</v>
      </c>
      <c r="F33" s="53" t="s">
        <v>103</v>
      </c>
      <c r="G33" s="60">
        <v>68</v>
      </c>
      <c r="H33" s="62">
        <v>27.200000000000003</v>
      </c>
      <c r="I33" s="62">
        <v>76.6</v>
      </c>
      <c r="J33" s="62">
        <f>I33*0.6</f>
        <v>45.959999999999994</v>
      </c>
      <c r="K33" s="19">
        <f>H33+J33</f>
        <v>73.16</v>
      </c>
      <c r="L33" s="37">
        <v>3</v>
      </c>
    </row>
    <row r="34" spans="1:12" ht="27.75" customHeight="1">
      <c r="A34" s="42" t="s">
        <v>121</v>
      </c>
      <c r="B34" s="66" t="s">
        <v>66</v>
      </c>
      <c r="C34" s="69" t="s">
        <v>122</v>
      </c>
      <c r="D34" s="71" t="s">
        <v>123</v>
      </c>
      <c r="E34" s="67" t="s">
        <v>124</v>
      </c>
      <c r="F34" s="73" t="s">
        <v>125</v>
      </c>
      <c r="G34" s="81">
        <v>71</v>
      </c>
      <c r="H34" s="83">
        <v>28.400000000000002</v>
      </c>
      <c r="I34" s="62">
        <v>85.8</v>
      </c>
      <c r="J34" s="62">
        <f>I34*0.6</f>
        <v>51.48</v>
      </c>
      <c r="K34" s="62">
        <f>H34+J34</f>
        <v>79.88</v>
      </c>
      <c r="L34" s="37">
        <v>1</v>
      </c>
    </row>
    <row r="35" spans="1:12" ht="27.75" customHeight="1">
      <c r="A35" s="42" t="s">
        <v>126</v>
      </c>
      <c r="B35" s="66" t="s">
        <v>65</v>
      </c>
      <c r="C35" s="69" t="s">
        <v>122</v>
      </c>
      <c r="D35" s="71" t="s">
        <v>123</v>
      </c>
      <c r="E35" s="67" t="s">
        <v>124</v>
      </c>
      <c r="F35" s="73" t="s">
        <v>127</v>
      </c>
      <c r="G35" s="81">
        <v>62</v>
      </c>
      <c r="H35" s="83">
        <v>24.8</v>
      </c>
      <c r="I35" s="62">
        <v>82.6</v>
      </c>
      <c r="J35" s="62">
        <f>I35*0.6</f>
        <v>49.559999999999995</v>
      </c>
      <c r="K35" s="62">
        <f>H35+J35</f>
        <v>74.36</v>
      </c>
      <c r="L35" s="37">
        <v>2</v>
      </c>
    </row>
    <row r="36" spans="1:12" ht="27.75" customHeight="1">
      <c r="A36" s="42" t="s">
        <v>128</v>
      </c>
      <c r="B36" s="66" t="s">
        <v>65</v>
      </c>
      <c r="C36" s="69" t="s">
        <v>122</v>
      </c>
      <c r="D36" s="71" t="s">
        <v>123</v>
      </c>
      <c r="E36" s="67" t="s">
        <v>124</v>
      </c>
      <c r="F36" s="74" t="s">
        <v>129</v>
      </c>
      <c r="G36" s="82">
        <v>60</v>
      </c>
      <c r="H36" s="83">
        <v>24</v>
      </c>
      <c r="I36" s="119" t="s">
        <v>226</v>
      </c>
      <c r="J36" s="120"/>
      <c r="K36" s="120"/>
      <c r="L36" s="121"/>
    </row>
    <row r="37" spans="1:12" ht="27.75" customHeight="1">
      <c r="A37" s="42" t="s">
        <v>134</v>
      </c>
      <c r="B37" s="66" t="s">
        <v>66</v>
      </c>
      <c r="C37" s="69" t="s">
        <v>122</v>
      </c>
      <c r="D37" s="71" t="s">
        <v>131</v>
      </c>
      <c r="E37" s="67" t="s">
        <v>132</v>
      </c>
      <c r="F37" s="75" t="s">
        <v>135</v>
      </c>
      <c r="G37" s="81">
        <v>57</v>
      </c>
      <c r="H37" s="83">
        <v>22.8</v>
      </c>
      <c r="I37" s="62">
        <v>85.8</v>
      </c>
      <c r="J37" s="62">
        <f aca="true" t="shared" si="3" ref="J37:J45">I37*0.6</f>
        <v>51.48</v>
      </c>
      <c r="K37" s="62">
        <f aca="true" t="shared" si="4" ref="K37:K45">H37+J37</f>
        <v>74.28</v>
      </c>
      <c r="L37" s="37">
        <v>1</v>
      </c>
    </row>
    <row r="38" spans="1:12" ht="27.75" customHeight="1">
      <c r="A38" s="42" t="s">
        <v>130</v>
      </c>
      <c r="B38" s="66" t="s">
        <v>66</v>
      </c>
      <c r="C38" s="69" t="s">
        <v>122</v>
      </c>
      <c r="D38" s="71" t="s">
        <v>131</v>
      </c>
      <c r="E38" s="67" t="s">
        <v>132</v>
      </c>
      <c r="F38" s="75" t="s">
        <v>133</v>
      </c>
      <c r="G38" s="82">
        <v>60</v>
      </c>
      <c r="H38" s="83">
        <v>24</v>
      </c>
      <c r="I38" s="62">
        <v>82</v>
      </c>
      <c r="J38" s="62">
        <f t="shared" si="3"/>
        <v>49.199999999999996</v>
      </c>
      <c r="K38" s="62">
        <f t="shared" si="4"/>
        <v>73.19999999999999</v>
      </c>
      <c r="L38" s="37">
        <v>2</v>
      </c>
    </row>
    <row r="39" spans="1:12" ht="27.75" customHeight="1">
      <c r="A39" s="65" t="s">
        <v>136</v>
      </c>
      <c r="B39" s="64" t="s">
        <v>66</v>
      </c>
      <c r="C39" s="69" t="s">
        <v>122</v>
      </c>
      <c r="D39" s="70" t="s">
        <v>131</v>
      </c>
      <c r="E39" s="68" t="s">
        <v>132</v>
      </c>
      <c r="F39" s="80" t="s">
        <v>137</v>
      </c>
      <c r="G39" s="81">
        <v>54</v>
      </c>
      <c r="H39" s="83">
        <v>21.6</v>
      </c>
      <c r="I39" s="62">
        <v>84.2</v>
      </c>
      <c r="J39" s="62">
        <f t="shared" si="3"/>
        <v>50.52</v>
      </c>
      <c r="K39" s="62">
        <f t="shared" si="4"/>
        <v>72.12</v>
      </c>
      <c r="L39" s="37">
        <v>3</v>
      </c>
    </row>
    <row r="40" spans="1:12" ht="27.75" customHeight="1">
      <c r="A40" s="39" t="s">
        <v>104</v>
      </c>
      <c r="B40" s="38" t="s">
        <v>65</v>
      </c>
      <c r="C40" s="46" t="s">
        <v>105</v>
      </c>
      <c r="D40" s="49" t="s">
        <v>106</v>
      </c>
      <c r="E40" s="44" t="s">
        <v>107</v>
      </c>
      <c r="F40" s="54" t="s">
        <v>108</v>
      </c>
      <c r="G40" s="60">
        <v>57</v>
      </c>
      <c r="H40" s="62">
        <v>22.8</v>
      </c>
      <c r="I40" s="62">
        <v>76.2</v>
      </c>
      <c r="J40" s="62">
        <f t="shared" si="3"/>
        <v>45.72</v>
      </c>
      <c r="K40" s="19">
        <f t="shared" si="4"/>
        <v>68.52</v>
      </c>
      <c r="L40" s="37">
        <v>1</v>
      </c>
    </row>
    <row r="41" spans="1:12" ht="27.75" customHeight="1">
      <c r="A41" s="40" t="s">
        <v>109</v>
      </c>
      <c r="B41" s="43" t="s">
        <v>65</v>
      </c>
      <c r="C41" s="48" t="s">
        <v>105</v>
      </c>
      <c r="D41" s="50" t="s">
        <v>110</v>
      </c>
      <c r="E41" s="45" t="s">
        <v>111</v>
      </c>
      <c r="F41" s="55" t="s">
        <v>112</v>
      </c>
      <c r="G41" s="61">
        <v>58</v>
      </c>
      <c r="H41" s="62">
        <v>23.200000000000003</v>
      </c>
      <c r="I41" s="62">
        <v>83.2</v>
      </c>
      <c r="J41" s="62">
        <f t="shared" si="3"/>
        <v>49.92</v>
      </c>
      <c r="K41" s="19">
        <f t="shared" si="4"/>
        <v>73.12</v>
      </c>
      <c r="L41" s="37">
        <v>1</v>
      </c>
    </row>
    <row r="42" spans="1:12" ht="27.75" customHeight="1">
      <c r="A42" s="39" t="s">
        <v>113</v>
      </c>
      <c r="B42" s="38" t="s">
        <v>65</v>
      </c>
      <c r="C42" s="46" t="s">
        <v>105</v>
      </c>
      <c r="D42" s="49" t="s">
        <v>110</v>
      </c>
      <c r="E42" s="44" t="s">
        <v>111</v>
      </c>
      <c r="F42" s="56" t="s">
        <v>114</v>
      </c>
      <c r="G42" s="60">
        <v>54</v>
      </c>
      <c r="H42" s="62">
        <v>21.6</v>
      </c>
      <c r="I42" s="62">
        <v>73.4</v>
      </c>
      <c r="J42" s="62">
        <f t="shared" si="3"/>
        <v>44.04</v>
      </c>
      <c r="K42" s="19">
        <f t="shared" si="4"/>
        <v>65.64</v>
      </c>
      <c r="L42" s="37">
        <v>2</v>
      </c>
    </row>
    <row r="43" spans="1:12" ht="27.75" customHeight="1">
      <c r="A43" s="39" t="s">
        <v>115</v>
      </c>
      <c r="B43" s="38" t="s">
        <v>66</v>
      </c>
      <c r="C43" s="46" t="s">
        <v>105</v>
      </c>
      <c r="D43" s="49" t="s">
        <v>116</v>
      </c>
      <c r="E43" s="44" t="s">
        <v>117</v>
      </c>
      <c r="F43" s="56" t="s">
        <v>118</v>
      </c>
      <c r="G43" s="60">
        <v>70</v>
      </c>
      <c r="H43" s="62">
        <v>28</v>
      </c>
      <c r="I43" s="62">
        <v>81</v>
      </c>
      <c r="J43" s="62">
        <f t="shared" si="3"/>
        <v>48.6</v>
      </c>
      <c r="K43" s="19">
        <f t="shared" si="4"/>
        <v>76.6</v>
      </c>
      <c r="L43" s="37">
        <v>1</v>
      </c>
    </row>
    <row r="44" spans="1:12" ht="27.75" customHeight="1">
      <c r="A44" s="40" t="s">
        <v>119</v>
      </c>
      <c r="B44" s="43" t="s">
        <v>65</v>
      </c>
      <c r="C44" s="47" t="s">
        <v>105</v>
      </c>
      <c r="D44" s="50" t="s">
        <v>116</v>
      </c>
      <c r="E44" s="45" t="s">
        <v>117</v>
      </c>
      <c r="F44" s="57" t="s">
        <v>120</v>
      </c>
      <c r="G44" s="61">
        <v>51</v>
      </c>
      <c r="H44" s="62">
        <v>20.400000000000002</v>
      </c>
      <c r="I44" s="62">
        <v>75.8</v>
      </c>
      <c r="J44" s="62">
        <f t="shared" si="3"/>
        <v>45.48</v>
      </c>
      <c r="K44" s="19">
        <f t="shared" si="4"/>
        <v>65.88</v>
      </c>
      <c r="L44" s="37">
        <v>2</v>
      </c>
    </row>
    <row r="45" spans="1:12" ht="27.75" customHeight="1">
      <c r="A45" s="65" t="s">
        <v>138</v>
      </c>
      <c r="B45" s="64" t="s">
        <v>66</v>
      </c>
      <c r="C45" s="70" t="s">
        <v>139</v>
      </c>
      <c r="D45" s="72" t="s">
        <v>140</v>
      </c>
      <c r="E45" s="68" t="s">
        <v>141</v>
      </c>
      <c r="F45" s="76" t="s">
        <v>142</v>
      </c>
      <c r="G45" s="81">
        <v>59</v>
      </c>
      <c r="H45" s="83">
        <v>23.6</v>
      </c>
      <c r="I45" s="62">
        <v>77.6</v>
      </c>
      <c r="J45" s="62">
        <f t="shared" si="3"/>
        <v>46.559999999999995</v>
      </c>
      <c r="K45" s="62">
        <f t="shared" si="4"/>
        <v>70.16</v>
      </c>
      <c r="L45" s="37">
        <v>1</v>
      </c>
    </row>
    <row r="46" spans="1:12" ht="27.75" customHeight="1">
      <c r="A46" s="42" t="s">
        <v>148</v>
      </c>
      <c r="B46" s="66" t="s">
        <v>65</v>
      </c>
      <c r="C46" s="69" t="s">
        <v>144</v>
      </c>
      <c r="D46" s="113" t="s">
        <v>227</v>
      </c>
      <c r="E46" s="67">
        <v>20090017</v>
      </c>
      <c r="F46" s="77" t="s">
        <v>149</v>
      </c>
      <c r="G46" s="81">
        <v>59</v>
      </c>
      <c r="H46" s="83">
        <v>23.6</v>
      </c>
      <c r="I46" s="62">
        <v>80.8</v>
      </c>
      <c r="J46" s="62">
        <f aca="true" t="shared" si="5" ref="J46:J51">I46*0.6</f>
        <v>48.48</v>
      </c>
      <c r="K46" s="62">
        <f aca="true" t="shared" si="6" ref="K46:K51">H46+J46</f>
        <v>72.08</v>
      </c>
      <c r="L46" s="37">
        <v>1</v>
      </c>
    </row>
    <row r="47" spans="1:12" ht="27.75" customHeight="1">
      <c r="A47" s="42" t="s">
        <v>152</v>
      </c>
      <c r="B47" s="66" t="s">
        <v>65</v>
      </c>
      <c r="C47" s="71" t="s">
        <v>153</v>
      </c>
      <c r="D47" s="71" t="s">
        <v>145</v>
      </c>
      <c r="E47" s="67" t="s">
        <v>146</v>
      </c>
      <c r="F47" s="77" t="s">
        <v>154</v>
      </c>
      <c r="G47" s="81">
        <v>58</v>
      </c>
      <c r="H47" s="83">
        <v>23.200000000000003</v>
      </c>
      <c r="I47" s="62">
        <v>80.6</v>
      </c>
      <c r="J47" s="62">
        <f t="shared" si="5"/>
        <v>48.35999999999999</v>
      </c>
      <c r="K47" s="62">
        <f t="shared" si="6"/>
        <v>71.56</v>
      </c>
      <c r="L47" s="37">
        <v>2</v>
      </c>
    </row>
    <row r="48" spans="1:12" ht="27.75" customHeight="1">
      <c r="A48" s="42" t="s">
        <v>155</v>
      </c>
      <c r="B48" s="66" t="s">
        <v>65</v>
      </c>
      <c r="C48" s="69" t="s">
        <v>144</v>
      </c>
      <c r="D48" s="71" t="s">
        <v>145</v>
      </c>
      <c r="E48" s="67" t="s">
        <v>146</v>
      </c>
      <c r="F48" s="77" t="s">
        <v>156</v>
      </c>
      <c r="G48" s="81">
        <v>57</v>
      </c>
      <c r="H48" s="83">
        <v>22.8</v>
      </c>
      <c r="I48" s="62">
        <v>79.8</v>
      </c>
      <c r="J48" s="62">
        <f t="shared" si="5"/>
        <v>47.879999999999995</v>
      </c>
      <c r="K48" s="62">
        <f t="shared" si="6"/>
        <v>70.67999999999999</v>
      </c>
      <c r="L48" s="37">
        <v>3</v>
      </c>
    </row>
    <row r="49" spans="1:12" ht="27.75" customHeight="1">
      <c r="A49" s="42" t="s">
        <v>150</v>
      </c>
      <c r="B49" s="66" t="s">
        <v>65</v>
      </c>
      <c r="C49" s="69" t="s">
        <v>144</v>
      </c>
      <c r="D49" s="71" t="s">
        <v>145</v>
      </c>
      <c r="E49" s="67">
        <v>20090017</v>
      </c>
      <c r="F49" s="77" t="s">
        <v>151</v>
      </c>
      <c r="G49" s="81">
        <v>58</v>
      </c>
      <c r="H49" s="83">
        <v>23.200000000000003</v>
      </c>
      <c r="I49" s="62">
        <v>78.8</v>
      </c>
      <c r="J49" s="62">
        <f t="shared" si="5"/>
        <v>47.279999999999994</v>
      </c>
      <c r="K49" s="62">
        <f t="shared" si="6"/>
        <v>70.47999999999999</v>
      </c>
      <c r="L49" s="37">
        <v>4</v>
      </c>
    </row>
    <row r="50" spans="1:12" ht="27.75" customHeight="1">
      <c r="A50" s="42" t="s">
        <v>143</v>
      </c>
      <c r="B50" s="66" t="s">
        <v>65</v>
      </c>
      <c r="C50" s="69" t="s">
        <v>144</v>
      </c>
      <c r="D50" s="71" t="s">
        <v>145</v>
      </c>
      <c r="E50" s="67" t="s">
        <v>146</v>
      </c>
      <c r="F50" s="77" t="s">
        <v>147</v>
      </c>
      <c r="G50" s="81">
        <v>61</v>
      </c>
      <c r="H50" s="83">
        <v>24.400000000000002</v>
      </c>
      <c r="I50" s="62">
        <v>73.2</v>
      </c>
      <c r="J50" s="62">
        <f t="shared" si="5"/>
        <v>43.92</v>
      </c>
      <c r="K50" s="62">
        <f t="shared" si="6"/>
        <v>68.32000000000001</v>
      </c>
      <c r="L50" s="37">
        <v>5</v>
      </c>
    </row>
    <row r="51" spans="1:12" ht="27.75" customHeight="1">
      <c r="A51" s="42" t="s">
        <v>157</v>
      </c>
      <c r="B51" s="66" t="s">
        <v>65</v>
      </c>
      <c r="C51" s="69" t="s">
        <v>144</v>
      </c>
      <c r="D51" s="71" t="s">
        <v>145</v>
      </c>
      <c r="E51" s="67" t="s">
        <v>146</v>
      </c>
      <c r="F51" s="77" t="s">
        <v>158</v>
      </c>
      <c r="G51" s="81">
        <v>55</v>
      </c>
      <c r="H51" s="83">
        <v>22</v>
      </c>
      <c r="I51" s="62">
        <v>73.6</v>
      </c>
      <c r="J51" s="62">
        <f t="shared" si="5"/>
        <v>44.16</v>
      </c>
      <c r="K51" s="62">
        <f t="shared" si="6"/>
        <v>66.16</v>
      </c>
      <c r="L51" s="37">
        <v>6</v>
      </c>
    </row>
    <row r="52" spans="1:12" ht="27.75" customHeight="1">
      <c r="A52" s="42" t="s">
        <v>159</v>
      </c>
      <c r="B52" s="66" t="s">
        <v>66</v>
      </c>
      <c r="C52" s="69" t="s">
        <v>160</v>
      </c>
      <c r="D52" s="71" t="s">
        <v>161</v>
      </c>
      <c r="E52" s="67" t="s">
        <v>162</v>
      </c>
      <c r="F52" s="78" t="s">
        <v>163</v>
      </c>
      <c r="G52" s="81">
        <v>46</v>
      </c>
      <c r="H52" s="83">
        <v>18.400000000000002</v>
      </c>
      <c r="I52" s="62">
        <v>71</v>
      </c>
      <c r="J52" s="62">
        <f aca="true" t="shared" si="7" ref="J52:J63">I52*0.6</f>
        <v>42.6</v>
      </c>
      <c r="K52" s="62">
        <f aca="true" t="shared" si="8" ref="K52:K63">H52+J52</f>
        <v>61</v>
      </c>
      <c r="L52" s="37">
        <v>1</v>
      </c>
    </row>
    <row r="53" spans="1:12" ht="27.75" customHeight="1">
      <c r="A53" s="5" t="s">
        <v>25</v>
      </c>
      <c r="B53" s="33" t="s">
        <v>66</v>
      </c>
      <c r="C53" s="20" t="s">
        <v>36</v>
      </c>
      <c r="D53" s="22" t="s">
        <v>42</v>
      </c>
      <c r="E53" s="8" t="s">
        <v>33</v>
      </c>
      <c r="F53" s="17" t="s">
        <v>57</v>
      </c>
      <c r="G53" s="9">
        <v>62</v>
      </c>
      <c r="H53" s="19">
        <f>G53*0.4</f>
        <v>24.8</v>
      </c>
      <c r="I53" s="19">
        <v>81.6</v>
      </c>
      <c r="J53" s="19">
        <f t="shared" si="7"/>
        <v>48.959999999999994</v>
      </c>
      <c r="K53" s="19">
        <f t="shared" si="8"/>
        <v>73.75999999999999</v>
      </c>
      <c r="L53" s="37">
        <v>1</v>
      </c>
    </row>
    <row r="54" spans="1:12" ht="27.75" customHeight="1">
      <c r="A54" s="5" t="s">
        <v>27</v>
      </c>
      <c r="B54" s="33" t="s">
        <v>65</v>
      </c>
      <c r="C54" s="20" t="s">
        <v>36</v>
      </c>
      <c r="D54" s="22" t="s">
        <v>42</v>
      </c>
      <c r="E54" s="8" t="s">
        <v>33</v>
      </c>
      <c r="F54" s="17" t="s">
        <v>59</v>
      </c>
      <c r="G54" s="9">
        <v>56</v>
      </c>
      <c r="H54" s="19">
        <f>G54*0.4</f>
        <v>22.400000000000002</v>
      </c>
      <c r="I54" s="19">
        <v>79.8</v>
      </c>
      <c r="J54" s="19">
        <f t="shared" si="7"/>
        <v>47.879999999999995</v>
      </c>
      <c r="K54" s="19">
        <f t="shared" si="8"/>
        <v>70.28</v>
      </c>
      <c r="L54" s="37">
        <v>2</v>
      </c>
    </row>
    <row r="55" spans="1:12" ht="27.75" customHeight="1">
      <c r="A55" s="5" t="s">
        <v>26</v>
      </c>
      <c r="B55" s="33" t="s">
        <v>66</v>
      </c>
      <c r="C55" s="20" t="s">
        <v>36</v>
      </c>
      <c r="D55" s="22" t="s">
        <v>42</v>
      </c>
      <c r="E55" s="8" t="s">
        <v>33</v>
      </c>
      <c r="F55" s="17" t="s">
        <v>58</v>
      </c>
      <c r="G55" s="9">
        <v>60</v>
      </c>
      <c r="H55" s="19">
        <f>G55*0.4</f>
        <v>24</v>
      </c>
      <c r="I55" s="19">
        <v>74</v>
      </c>
      <c r="J55" s="19">
        <f t="shared" si="7"/>
        <v>44.4</v>
      </c>
      <c r="K55" s="19">
        <f t="shared" si="8"/>
        <v>68.4</v>
      </c>
      <c r="L55" s="37">
        <v>3</v>
      </c>
    </row>
    <row r="56" spans="1:12" ht="27.75" customHeight="1">
      <c r="A56" s="86" t="s">
        <v>175</v>
      </c>
      <c r="B56" s="92" t="s">
        <v>65</v>
      </c>
      <c r="C56" s="84" t="s">
        <v>176</v>
      </c>
      <c r="D56" s="109" t="s">
        <v>177</v>
      </c>
      <c r="E56" s="93" t="s">
        <v>178</v>
      </c>
      <c r="F56" s="98" t="s">
        <v>179</v>
      </c>
      <c r="G56" s="110">
        <v>63</v>
      </c>
      <c r="H56" s="112">
        <v>25.200000000000003</v>
      </c>
      <c r="I56" s="112">
        <v>82</v>
      </c>
      <c r="J56" s="112">
        <f t="shared" si="7"/>
        <v>49.199999999999996</v>
      </c>
      <c r="K56" s="112">
        <f t="shared" si="8"/>
        <v>74.4</v>
      </c>
      <c r="L56" s="37">
        <v>1</v>
      </c>
    </row>
    <row r="57" spans="1:12" ht="27.75" customHeight="1">
      <c r="A57" s="89" t="s">
        <v>184</v>
      </c>
      <c r="B57" s="91" t="s">
        <v>65</v>
      </c>
      <c r="C57" s="97" t="s">
        <v>176</v>
      </c>
      <c r="D57" s="96" t="s">
        <v>177</v>
      </c>
      <c r="E57" s="94" t="s">
        <v>178</v>
      </c>
      <c r="F57" s="105" t="s">
        <v>185</v>
      </c>
      <c r="G57" s="111">
        <v>60</v>
      </c>
      <c r="H57" s="112">
        <v>24</v>
      </c>
      <c r="I57" s="112">
        <v>82.4</v>
      </c>
      <c r="J57" s="112">
        <f t="shared" si="7"/>
        <v>49.440000000000005</v>
      </c>
      <c r="K57" s="112">
        <f t="shared" si="8"/>
        <v>73.44</v>
      </c>
      <c r="L57" s="37">
        <v>2</v>
      </c>
    </row>
    <row r="58" spans="1:12" ht="27.75" customHeight="1">
      <c r="A58" s="86" t="s">
        <v>180</v>
      </c>
      <c r="B58" s="92" t="s">
        <v>66</v>
      </c>
      <c r="C58" s="84" t="s">
        <v>176</v>
      </c>
      <c r="D58" s="95" t="s">
        <v>177</v>
      </c>
      <c r="E58" s="93" t="s">
        <v>178</v>
      </c>
      <c r="F58" s="99" t="s">
        <v>181</v>
      </c>
      <c r="G58" s="110">
        <v>61</v>
      </c>
      <c r="H58" s="112">
        <v>24.400000000000002</v>
      </c>
      <c r="I58" s="112">
        <v>80</v>
      </c>
      <c r="J58" s="112">
        <f t="shared" si="7"/>
        <v>48</v>
      </c>
      <c r="K58" s="112">
        <f t="shared" si="8"/>
        <v>72.4</v>
      </c>
      <c r="L58" s="37">
        <v>3</v>
      </c>
    </row>
    <row r="59" spans="1:12" ht="27.75" customHeight="1">
      <c r="A59" s="87" t="s">
        <v>182</v>
      </c>
      <c r="B59" s="91" t="s">
        <v>65</v>
      </c>
      <c r="C59" s="85" t="s">
        <v>176</v>
      </c>
      <c r="D59" s="96" t="s">
        <v>177</v>
      </c>
      <c r="E59" s="94" t="s">
        <v>178</v>
      </c>
      <c r="F59" s="105" t="s">
        <v>183</v>
      </c>
      <c r="G59" s="111">
        <v>60</v>
      </c>
      <c r="H59" s="112">
        <v>24</v>
      </c>
      <c r="I59" s="112">
        <v>75.8</v>
      </c>
      <c r="J59" s="112">
        <f t="shared" si="7"/>
        <v>45.48</v>
      </c>
      <c r="K59" s="112">
        <f t="shared" si="8"/>
        <v>69.47999999999999</v>
      </c>
      <c r="L59" s="37">
        <v>4</v>
      </c>
    </row>
    <row r="60" spans="1:12" ht="27.75" customHeight="1">
      <c r="A60" s="89" t="s">
        <v>186</v>
      </c>
      <c r="B60" s="91" t="s">
        <v>65</v>
      </c>
      <c r="C60" s="97" t="s">
        <v>176</v>
      </c>
      <c r="D60" s="96" t="s">
        <v>177</v>
      </c>
      <c r="E60" s="94" t="s">
        <v>178</v>
      </c>
      <c r="F60" s="105" t="s">
        <v>187</v>
      </c>
      <c r="G60" s="111">
        <v>60</v>
      </c>
      <c r="H60" s="112">
        <v>24</v>
      </c>
      <c r="I60" s="112">
        <v>73.6</v>
      </c>
      <c r="J60" s="112">
        <f t="shared" si="7"/>
        <v>44.16</v>
      </c>
      <c r="K60" s="112">
        <f t="shared" si="8"/>
        <v>68.16</v>
      </c>
      <c r="L60" s="37">
        <v>5</v>
      </c>
    </row>
    <row r="61" spans="1:12" ht="27.75" customHeight="1">
      <c r="A61" s="86" t="s">
        <v>188</v>
      </c>
      <c r="B61" s="92" t="s">
        <v>66</v>
      </c>
      <c r="C61" s="84" t="s">
        <v>176</v>
      </c>
      <c r="D61" s="95" t="s">
        <v>189</v>
      </c>
      <c r="E61" s="93" t="s">
        <v>190</v>
      </c>
      <c r="F61" s="100" t="s">
        <v>191</v>
      </c>
      <c r="G61" s="110">
        <v>71</v>
      </c>
      <c r="H61" s="112">
        <v>28.400000000000002</v>
      </c>
      <c r="I61" s="112">
        <v>80.8</v>
      </c>
      <c r="J61" s="112">
        <f t="shared" si="7"/>
        <v>48.48</v>
      </c>
      <c r="K61" s="112">
        <f t="shared" si="8"/>
        <v>76.88</v>
      </c>
      <c r="L61" s="37">
        <v>1</v>
      </c>
    </row>
    <row r="62" spans="1:12" ht="27.75" customHeight="1">
      <c r="A62" s="86" t="s">
        <v>192</v>
      </c>
      <c r="B62" s="92" t="s">
        <v>66</v>
      </c>
      <c r="C62" s="84" t="s">
        <v>176</v>
      </c>
      <c r="D62" s="95" t="s">
        <v>189</v>
      </c>
      <c r="E62" s="93" t="s">
        <v>190</v>
      </c>
      <c r="F62" s="100" t="s">
        <v>193</v>
      </c>
      <c r="G62" s="110">
        <v>64</v>
      </c>
      <c r="H62" s="112">
        <v>25.6</v>
      </c>
      <c r="I62" s="112">
        <v>80.2</v>
      </c>
      <c r="J62" s="112">
        <f t="shared" si="7"/>
        <v>48.12</v>
      </c>
      <c r="K62" s="112">
        <f t="shared" si="8"/>
        <v>73.72</v>
      </c>
      <c r="L62" s="37">
        <v>2</v>
      </c>
    </row>
    <row r="63" spans="1:12" ht="27.75" customHeight="1">
      <c r="A63" s="86" t="s">
        <v>194</v>
      </c>
      <c r="B63" s="92" t="s">
        <v>66</v>
      </c>
      <c r="C63" s="84" t="s">
        <v>176</v>
      </c>
      <c r="D63" s="95" t="s">
        <v>189</v>
      </c>
      <c r="E63" s="93" t="s">
        <v>190</v>
      </c>
      <c r="F63" s="100" t="s">
        <v>195</v>
      </c>
      <c r="G63" s="110">
        <v>63</v>
      </c>
      <c r="H63" s="112">
        <v>25.200000000000003</v>
      </c>
      <c r="I63" s="112">
        <v>79.4</v>
      </c>
      <c r="J63" s="112">
        <f t="shared" si="7"/>
        <v>47.64</v>
      </c>
      <c r="K63" s="112">
        <f t="shared" si="8"/>
        <v>72.84</v>
      </c>
      <c r="L63" s="37">
        <v>3</v>
      </c>
    </row>
    <row r="64" spans="1:12" ht="27.75" customHeight="1">
      <c r="A64" s="86" t="s">
        <v>196</v>
      </c>
      <c r="B64" s="92" t="s">
        <v>65</v>
      </c>
      <c r="C64" s="84" t="s">
        <v>197</v>
      </c>
      <c r="D64" s="95" t="s">
        <v>198</v>
      </c>
      <c r="E64" s="93" t="s">
        <v>199</v>
      </c>
      <c r="F64" s="101" t="s">
        <v>200</v>
      </c>
      <c r="G64" s="110">
        <v>46</v>
      </c>
      <c r="H64" s="112">
        <v>18.400000000000002</v>
      </c>
      <c r="I64" s="116" t="s">
        <v>226</v>
      </c>
      <c r="J64" s="117"/>
      <c r="K64" s="117"/>
      <c r="L64" s="118"/>
    </row>
    <row r="65" spans="1:12" ht="27.75" customHeight="1">
      <c r="A65" s="86" t="s">
        <v>201</v>
      </c>
      <c r="B65" s="92" t="s">
        <v>65</v>
      </c>
      <c r="C65" s="84" t="s">
        <v>197</v>
      </c>
      <c r="D65" s="95" t="s">
        <v>198</v>
      </c>
      <c r="E65" s="93" t="s">
        <v>199</v>
      </c>
      <c r="F65" s="101" t="s">
        <v>202</v>
      </c>
      <c r="G65" s="110">
        <v>39</v>
      </c>
      <c r="H65" s="112">
        <v>15.600000000000001</v>
      </c>
      <c r="I65" s="112">
        <v>79</v>
      </c>
      <c r="J65" s="112">
        <f aca="true" t="shared" si="9" ref="J65:J77">I65*0.6</f>
        <v>47.4</v>
      </c>
      <c r="K65" s="112">
        <f aca="true" t="shared" si="10" ref="K65:K77">H65+J65</f>
        <v>63</v>
      </c>
      <c r="L65" s="37">
        <v>1</v>
      </c>
    </row>
    <row r="66" spans="1:12" ht="27.75" customHeight="1">
      <c r="A66" s="86" t="s">
        <v>203</v>
      </c>
      <c r="B66" s="92" t="s">
        <v>65</v>
      </c>
      <c r="C66" s="84" t="s">
        <v>197</v>
      </c>
      <c r="D66" s="95" t="s">
        <v>198</v>
      </c>
      <c r="E66" s="93" t="s">
        <v>199</v>
      </c>
      <c r="F66" s="101" t="s">
        <v>204</v>
      </c>
      <c r="G66" s="110">
        <v>39</v>
      </c>
      <c r="H66" s="112">
        <v>15.600000000000001</v>
      </c>
      <c r="I66" s="112">
        <v>77.6</v>
      </c>
      <c r="J66" s="112">
        <f t="shared" si="9"/>
        <v>46.559999999999995</v>
      </c>
      <c r="K66" s="112">
        <f t="shared" si="10"/>
        <v>62.16</v>
      </c>
      <c r="L66" s="37">
        <v>2</v>
      </c>
    </row>
    <row r="67" spans="1:12" ht="27.75" customHeight="1">
      <c r="A67" s="86" t="s">
        <v>210</v>
      </c>
      <c r="B67" s="92" t="s">
        <v>65</v>
      </c>
      <c r="C67" s="97" t="s">
        <v>206</v>
      </c>
      <c r="D67" s="95" t="s">
        <v>207</v>
      </c>
      <c r="E67" s="93" t="s">
        <v>208</v>
      </c>
      <c r="F67" s="102" t="s">
        <v>211</v>
      </c>
      <c r="G67" s="110">
        <v>53</v>
      </c>
      <c r="H67" s="112">
        <v>21.200000000000003</v>
      </c>
      <c r="I67" s="112">
        <v>79.6</v>
      </c>
      <c r="J67" s="112">
        <f t="shared" si="9"/>
        <v>47.76</v>
      </c>
      <c r="K67" s="112">
        <f t="shared" si="10"/>
        <v>68.96000000000001</v>
      </c>
      <c r="L67" s="37">
        <v>1</v>
      </c>
    </row>
    <row r="68" spans="1:12" ht="27.75" customHeight="1">
      <c r="A68" s="86" t="s">
        <v>205</v>
      </c>
      <c r="B68" s="92" t="s">
        <v>65</v>
      </c>
      <c r="C68" s="97" t="s">
        <v>206</v>
      </c>
      <c r="D68" s="95" t="s">
        <v>207</v>
      </c>
      <c r="E68" s="93" t="s">
        <v>208</v>
      </c>
      <c r="F68" s="102" t="s">
        <v>209</v>
      </c>
      <c r="G68" s="110">
        <v>55</v>
      </c>
      <c r="H68" s="112">
        <v>22</v>
      </c>
      <c r="I68" s="112">
        <v>75</v>
      </c>
      <c r="J68" s="112">
        <f t="shared" si="9"/>
        <v>45</v>
      </c>
      <c r="K68" s="112">
        <f t="shared" si="10"/>
        <v>67</v>
      </c>
      <c r="L68" s="37">
        <v>2</v>
      </c>
    </row>
    <row r="69" spans="1:12" ht="27.75" customHeight="1">
      <c r="A69" s="88" t="s">
        <v>212</v>
      </c>
      <c r="B69" s="90" t="s">
        <v>65</v>
      </c>
      <c r="C69" s="97" t="s">
        <v>206</v>
      </c>
      <c r="D69" s="96" t="s">
        <v>207</v>
      </c>
      <c r="E69" s="94" t="s">
        <v>208</v>
      </c>
      <c r="F69" s="106" t="s">
        <v>213</v>
      </c>
      <c r="G69" s="111">
        <v>43</v>
      </c>
      <c r="H69" s="112">
        <v>17.2</v>
      </c>
      <c r="I69" s="112">
        <v>77.2</v>
      </c>
      <c r="J69" s="112">
        <f t="shared" si="9"/>
        <v>46.32</v>
      </c>
      <c r="K69" s="112">
        <f t="shared" si="10"/>
        <v>63.519999999999996</v>
      </c>
      <c r="L69" s="37">
        <v>3</v>
      </c>
    </row>
    <row r="70" spans="1:12" ht="27.75" customHeight="1">
      <c r="A70" s="42" t="s">
        <v>164</v>
      </c>
      <c r="B70" s="66" t="s">
        <v>65</v>
      </c>
      <c r="C70" s="69" t="s">
        <v>165</v>
      </c>
      <c r="D70" s="71" t="s">
        <v>166</v>
      </c>
      <c r="E70" s="67" t="s">
        <v>167</v>
      </c>
      <c r="F70" s="79" t="s">
        <v>168</v>
      </c>
      <c r="G70" s="81">
        <v>72</v>
      </c>
      <c r="H70" s="83">
        <v>28.8</v>
      </c>
      <c r="I70" s="62">
        <v>79</v>
      </c>
      <c r="J70" s="62">
        <f>I70*0.6</f>
        <v>47.4</v>
      </c>
      <c r="K70" s="62">
        <f>H70+J70</f>
        <v>76.2</v>
      </c>
      <c r="L70" s="37">
        <v>1</v>
      </c>
    </row>
    <row r="71" spans="1:12" ht="27.75" customHeight="1">
      <c r="A71" s="65" t="s">
        <v>169</v>
      </c>
      <c r="B71" s="64" t="s">
        <v>66</v>
      </c>
      <c r="C71" s="70" t="s">
        <v>165</v>
      </c>
      <c r="D71" s="72" t="s">
        <v>166</v>
      </c>
      <c r="E71" s="68" t="s">
        <v>167</v>
      </c>
      <c r="F71" s="79" t="s">
        <v>170</v>
      </c>
      <c r="G71" s="82">
        <v>65</v>
      </c>
      <c r="H71" s="83">
        <v>26</v>
      </c>
      <c r="I71" s="62">
        <v>79.8</v>
      </c>
      <c r="J71" s="62">
        <f>I71*0.6</f>
        <v>47.879999999999995</v>
      </c>
      <c r="K71" s="62">
        <f>H71+J71</f>
        <v>73.88</v>
      </c>
      <c r="L71" s="37">
        <v>2</v>
      </c>
    </row>
    <row r="72" spans="1:12" ht="27.75" customHeight="1">
      <c r="A72" s="42" t="s">
        <v>171</v>
      </c>
      <c r="B72" s="66" t="s">
        <v>65</v>
      </c>
      <c r="C72" s="69" t="s">
        <v>165</v>
      </c>
      <c r="D72" s="71" t="s">
        <v>166</v>
      </c>
      <c r="E72" s="67" t="s">
        <v>167</v>
      </c>
      <c r="F72" s="79" t="s">
        <v>172</v>
      </c>
      <c r="G72" s="81">
        <v>62</v>
      </c>
      <c r="H72" s="83">
        <v>24.8</v>
      </c>
      <c r="I72" s="62">
        <v>78.8</v>
      </c>
      <c r="J72" s="62">
        <f>I72*0.6</f>
        <v>47.279999999999994</v>
      </c>
      <c r="K72" s="62">
        <f>H72+J72</f>
        <v>72.08</v>
      </c>
      <c r="L72" s="37">
        <v>3</v>
      </c>
    </row>
    <row r="73" spans="1:12" ht="27.75" customHeight="1">
      <c r="A73" s="42" t="s">
        <v>173</v>
      </c>
      <c r="B73" s="66" t="s">
        <v>65</v>
      </c>
      <c r="C73" s="69" t="s">
        <v>165</v>
      </c>
      <c r="D73" s="71" t="s">
        <v>166</v>
      </c>
      <c r="E73" s="67" t="s">
        <v>167</v>
      </c>
      <c r="F73" s="79" t="s">
        <v>174</v>
      </c>
      <c r="G73" s="81">
        <v>62</v>
      </c>
      <c r="H73" s="83">
        <v>24.8</v>
      </c>
      <c r="I73" s="62">
        <v>74.4</v>
      </c>
      <c r="J73" s="62">
        <f>I73*0.6</f>
        <v>44.64</v>
      </c>
      <c r="K73" s="62">
        <f>H73+J73</f>
        <v>69.44</v>
      </c>
      <c r="L73" s="37">
        <v>4</v>
      </c>
    </row>
    <row r="74" spans="1:12" ht="27.75" customHeight="1">
      <c r="A74" s="87" t="s">
        <v>221</v>
      </c>
      <c r="B74" s="91" t="s">
        <v>65</v>
      </c>
      <c r="C74" s="85" t="s">
        <v>215</v>
      </c>
      <c r="D74" s="96" t="s">
        <v>216</v>
      </c>
      <c r="E74" s="94" t="s">
        <v>217</v>
      </c>
      <c r="F74" s="107" t="s">
        <v>222</v>
      </c>
      <c r="G74" s="111">
        <v>71</v>
      </c>
      <c r="H74" s="112">
        <v>28.400000000000002</v>
      </c>
      <c r="I74" s="112">
        <v>77.2</v>
      </c>
      <c r="J74" s="112">
        <f t="shared" si="9"/>
        <v>46.32</v>
      </c>
      <c r="K74" s="112">
        <f t="shared" si="10"/>
        <v>74.72</v>
      </c>
      <c r="L74" s="37">
        <v>1</v>
      </c>
    </row>
    <row r="75" spans="1:12" ht="27.75" customHeight="1">
      <c r="A75" s="86" t="s">
        <v>214</v>
      </c>
      <c r="B75" s="92" t="s">
        <v>65</v>
      </c>
      <c r="C75" s="84" t="s">
        <v>215</v>
      </c>
      <c r="D75" s="95" t="s">
        <v>216</v>
      </c>
      <c r="E75" s="93" t="s">
        <v>217</v>
      </c>
      <c r="F75" s="103" t="s">
        <v>218</v>
      </c>
      <c r="G75" s="110">
        <v>75</v>
      </c>
      <c r="H75" s="112">
        <v>30</v>
      </c>
      <c r="I75" s="112">
        <v>74.4</v>
      </c>
      <c r="J75" s="112">
        <f t="shared" si="9"/>
        <v>44.64</v>
      </c>
      <c r="K75" s="112">
        <f t="shared" si="10"/>
        <v>74.64</v>
      </c>
      <c r="L75" s="37">
        <v>2</v>
      </c>
    </row>
    <row r="76" spans="1:12" ht="27.75" customHeight="1">
      <c r="A76" s="86" t="s">
        <v>219</v>
      </c>
      <c r="B76" s="92" t="s">
        <v>65</v>
      </c>
      <c r="C76" s="84" t="s">
        <v>215</v>
      </c>
      <c r="D76" s="95" t="s">
        <v>216</v>
      </c>
      <c r="E76" s="93" t="s">
        <v>217</v>
      </c>
      <c r="F76" s="104" t="s">
        <v>220</v>
      </c>
      <c r="G76" s="110">
        <v>72</v>
      </c>
      <c r="H76" s="112">
        <v>28.8</v>
      </c>
      <c r="I76" s="112">
        <v>76</v>
      </c>
      <c r="J76" s="112">
        <f t="shared" si="9"/>
        <v>45.6</v>
      </c>
      <c r="K76" s="112">
        <f t="shared" si="10"/>
        <v>74.4</v>
      </c>
      <c r="L76" s="37">
        <v>3</v>
      </c>
    </row>
    <row r="77" spans="1:12" ht="27.75" customHeight="1">
      <c r="A77" s="87" t="s">
        <v>223</v>
      </c>
      <c r="B77" s="91" t="s">
        <v>65</v>
      </c>
      <c r="C77" s="85" t="s">
        <v>215</v>
      </c>
      <c r="D77" s="96" t="s">
        <v>216</v>
      </c>
      <c r="E77" s="94" t="s">
        <v>217</v>
      </c>
      <c r="F77" s="108" t="s">
        <v>224</v>
      </c>
      <c r="G77" s="111">
        <v>59</v>
      </c>
      <c r="H77" s="112">
        <v>23.6</v>
      </c>
      <c r="I77" s="112">
        <v>72.4</v>
      </c>
      <c r="J77" s="112">
        <f t="shared" si="9"/>
        <v>43.440000000000005</v>
      </c>
      <c r="K77" s="112">
        <f t="shared" si="10"/>
        <v>67.04</v>
      </c>
      <c r="L77" s="37">
        <v>4</v>
      </c>
    </row>
  </sheetData>
  <sheetProtection/>
  <mergeCells count="5">
    <mergeCell ref="A1:L1"/>
    <mergeCell ref="I9:L9"/>
    <mergeCell ref="I36:L36"/>
    <mergeCell ref="I64:L64"/>
    <mergeCell ref="A2:L2"/>
  </mergeCells>
  <printOptions/>
  <pageMargins left="1.1023622047244095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USER-</cp:lastModifiedBy>
  <cp:lastPrinted>2018-01-23T09:18:20Z</cp:lastPrinted>
  <dcterms:created xsi:type="dcterms:W3CDTF">2004-07-16T07:07:52Z</dcterms:created>
  <dcterms:modified xsi:type="dcterms:W3CDTF">2018-01-24T03:27:17Z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