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<sst xmlns="http://schemas.openxmlformats.org/spreadsheetml/2006/main" count="133" uniqueCount="118">
  <si>
    <t>附件2：</t>
  </si>
  <si>
    <t>学校名称</t>
  </si>
  <si>
    <t>招    聘  岗   位</t>
  </si>
  <si>
    <t>合计数</t>
  </si>
  <si>
    <t>特殊教育教师</t>
  </si>
  <si>
    <t>幼儿教师</t>
  </si>
  <si>
    <t>小计</t>
  </si>
  <si>
    <t>政治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</si>
  <si>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</si>
  <si>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</si>
  <si>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</si>
  <si>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</si>
  <si>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</si>
  <si>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</si>
  <si>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</si>
  <si>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</si>
  <si>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音乐</t>
  </si>
  <si>
    <t>体育</t>
  </si>
  <si>
    <t>计算机</t>
  </si>
  <si>
    <t>合  计</t>
  </si>
  <si>
    <t>南部中学</t>
  </si>
  <si>
    <t>南部三中</t>
  </si>
  <si>
    <t>楠木中学</t>
  </si>
  <si>
    <t>东坝中学</t>
  </si>
  <si>
    <t>伏虎中学</t>
  </si>
  <si>
    <t>升钟职中</t>
  </si>
  <si>
    <t>蓓蕾幼托园</t>
  </si>
  <si>
    <t>柳林幼儿园</t>
  </si>
  <si>
    <t>南部一小</t>
  </si>
  <si>
    <t>南部二小</t>
  </si>
  <si>
    <t>南部三小</t>
  </si>
  <si>
    <t>南部四小</t>
  </si>
  <si>
    <t>南部五小</t>
  </si>
  <si>
    <t>盘龙小学</t>
  </si>
  <si>
    <t>王家小学</t>
  </si>
  <si>
    <t>楠木小学</t>
  </si>
  <si>
    <t>东坝小学</t>
  </si>
  <si>
    <t>定水小学</t>
  </si>
  <si>
    <t>黄金小学</t>
  </si>
  <si>
    <t>建兴小学</t>
  </si>
  <si>
    <t>大桥小学</t>
  </si>
  <si>
    <t>伏虎小学</t>
  </si>
  <si>
    <t>大坪小学</t>
  </si>
  <si>
    <t>升钟小学</t>
  </si>
  <si>
    <t>特殊教育学校</t>
  </si>
  <si>
    <t>南部二中</t>
  </si>
  <si>
    <t>盘龙中学</t>
  </si>
  <si>
    <t>王家中学</t>
  </si>
  <si>
    <t>定水中学</t>
  </si>
  <si>
    <t>建兴中学</t>
  </si>
  <si>
    <t>大坪中学</t>
  </si>
  <si>
    <t>铁佛塘小学</t>
  </si>
  <si>
    <t>河坝小学</t>
  </si>
  <si>
    <t>高中教师</t>
  </si>
  <si>
    <t>三清小学</t>
  </si>
  <si>
    <t>大河小学</t>
  </si>
  <si>
    <t>太霞小学</t>
  </si>
  <si>
    <t>职高汽车应用与维修</t>
  </si>
  <si>
    <t>职高建筑</t>
  </si>
  <si>
    <t>职
高
数
控技术</t>
  </si>
  <si>
    <t>大富小学</t>
  </si>
  <si>
    <t>兴盛小学</t>
  </si>
  <si>
    <t>万年小学</t>
  </si>
  <si>
    <t>高云小学</t>
  </si>
  <si>
    <t>南部县2016年上半年公开招聘教师学校及岗位（人数）一览表</t>
  </si>
  <si>
    <t>小计</t>
  </si>
  <si>
    <t>小计</t>
  </si>
  <si>
    <t>语文</t>
  </si>
  <si>
    <t>数学</t>
  </si>
  <si>
    <t>物理实验员</t>
  </si>
  <si>
    <t>化学实验 员</t>
  </si>
  <si>
    <t>生物实验员</t>
  </si>
  <si>
    <t>美术</t>
  </si>
  <si>
    <t>初中教师</t>
  </si>
  <si>
    <t>小学教师</t>
  </si>
  <si>
    <t>职 员</t>
  </si>
  <si>
    <t>碾盘小学</t>
  </si>
  <si>
    <t>碑院小学</t>
  </si>
  <si>
    <t>人民小学</t>
  </si>
  <si>
    <t>石河小学</t>
  </si>
  <si>
    <t>五灵小学</t>
  </si>
  <si>
    <t>中心小学</t>
  </si>
  <si>
    <t>长坪小学</t>
  </si>
  <si>
    <t>富利小学</t>
  </si>
  <si>
    <t>碧龙小学</t>
  </si>
  <si>
    <t>龙庙小学</t>
  </si>
  <si>
    <t>水音小学</t>
  </si>
  <si>
    <t>寒坡小学</t>
  </si>
  <si>
    <t>建兴镇中</t>
  </si>
  <si>
    <t>义丰小学</t>
  </si>
  <si>
    <t>龙凤小学</t>
  </si>
  <si>
    <t>碾垭小学</t>
  </si>
  <si>
    <t>四龙小学</t>
  </si>
  <si>
    <t>宏观小学</t>
  </si>
  <si>
    <t>雄狮小学</t>
  </si>
  <si>
    <t>石泉小学</t>
  </si>
  <si>
    <t>永庆小学</t>
  </si>
  <si>
    <t>永红小学</t>
  </si>
  <si>
    <t>双峰小学</t>
  </si>
  <si>
    <t>柳树小学</t>
  </si>
  <si>
    <t>保城初中</t>
  </si>
  <si>
    <t>英语</t>
  </si>
  <si>
    <t>保城小学</t>
  </si>
  <si>
    <t>铁鞭小学</t>
  </si>
  <si>
    <t>神坝小学</t>
  </si>
  <si>
    <t>千秋小学</t>
  </si>
  <si>
    <t>小元小学</t>
  </si>
  <si>
    <t>花罐小学</t>
  </si>
  <si>
    <t>玉镇小学</t>
  </si>
  <si>
    <t>柳驿小学</t>
  </si>
  <si>
    <t>双佛小学</t>
  </si>
  <si>
    <t>丘垭小学</t>
  </si>
  <si>
    <t>店垭小学</t>
  </si>
  <si>
    <t>桐坪初中</t>
  </si>
  <si>
    <t>桐坪二小</t>
  </si>
  <si>
    <t>大堰小学</t>
  </si>
  <si>
    <t>皂角小学</t>
  </si>
  <si>
    <t>窑场小学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</si>
</sst>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0">
    <font>
      <sz val="12"/>
      <name val="宋体"/>
      <family val="0"/>
    </font>
    <font>
      <sz val="12"/>
      <name val="黑体"/>
      <family val="0"/>
    </font>
    <font>
      <sz val="9"/>
      <name val="宋体"/>
      <family val="0"/>
    </font>
    <font>
      <sz val="11"/>
      <name val="黑体"/>
      <family val="0"/>
    </font>
    <font>
      <sz val="10"/>
      <name val="黑体"/>
      <family val="0"/>
    </font>
    <font>
      <sz val="1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7"/>
  <sheetViews>
    <sheetView tabSelected="1" zoomScalePageLayoutView="0" workbookViewId="0" topLeftCell="A1">
      <pane xSplit="29" ySplit="5" topLeftCell="AD6" activePane="bottomRight" state="frozen"/>
      <selection pane="topLeft" activeCell="A1" sqref="A1"/>
      <selection pane="topRight" activeCell="AD1" sqref="AD1"/>
      <selection pane="bottomLeft" activeCell="A6" sqref="A6"/>
      <selection pane="bottomRight" activeCell="A2" sqref="A2:AR2"/>
    </sheetView>
  </sheetViews>
  <sheetFormatPr defaultColWidth="9.00390625" defaultRowHeight="14.25"/>
  <cols>
    <col min="1" max="1" width="11.00390625" style="0" customWidth="1"/>
    <col min="2" max="44" width="3.125" style="0" customWidth="1"/>
  </cols>
  <sheetData>
    <row r="1" ht="14.25">
      <c r="A1" t="s">
        <v>0</v>
      </c>
    </row>
    <row r="2" spans="1:44" ht="42.75" customHeight="1">
      <c r="A2" s="9" t="s">
        <v>64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1:44" s="1" customFormat="1" ht="21.75" customHeight="1">
      <c r="A3" s="10" t="s">
        <v>1</v>
      </c>
      <c r="B3" s="10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</row>
    <row r="4" spans="1:44" s="1" customFormat="1" ht="21.75" customHeight="1">
      <c r="A4" s="10"/>
      <c r="B4" s="11" t="s">
        <v>3</v>
      </c>
      <c r="C4" s="11" t="s">
        <v>53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3" t="s">
        <v>73</v>
      </c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3" t="s">
        <v>74</v>
      </c>
      <c r="AG4" s="14"/>
      <c r="AH4" s="14"/>
      <c r="AI4" s="14"/>
      <c r="AJ4" s="14"/>
      <c r="AK4" s="14"/>
      <c r="AL4" s="14"/>
      <c r="AM4" s="11" t="s">
        <v>75</v>
      </c>
      <c r="AN4" s="11"/>
      <c r="AO4" s="11"/>
      <c r="AP4" s="11"/>
      <c r="AQ4" s="12" t="s">
        <v>4</v>
      </c>
      <c r="AR4" s="11" t="s">
        <v>5</v>
      </c>
    </row>
    <row r="5" spans="1:44" s="1" customFormat="1" ht="114" customHeight="1">
      <c r="A5" s="10"/>
      <c r="B5" s="11"/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  <c r="L5" s="2" t="s">
        <v>15</v>
      </c>
      <c r="M5" s="2" t="s">
        <v>16</v>
      </c>
      <c r="N5" s="2" t="s">
        <v>17</v>
      </c>
      <c r="O5" s="2" t="s">
        <v>18</v>
      </c>
      <c r="P5" s="7" t="s">
        <v>58</v>
      </c>
      <c r="Q5" s="8" t="s">
        <v>57</v>
      </c>
      <c r="R5" s="2" t="s">
        <v>59</v>
      </c>
      <c r="S5" s="2" t="s">
        <v>65</v>
      </c>
      <c r="T5" s="2" t="s">
        <v>7</v>
      </c>
      <c r="U5" s="2" t="s">
        <v>8</v>
      </c>
      <c r="V5" s="2" t="s">
        <v>9</v>
      </c>
      <c r="W5" s="2" t="s">
        <v>10</v>
      </c>
      <c r="X5" s="2" t="s">
        <v>11</v>
      </c>
      <c r="Y5" s="2" t="s">
        <v>12</v>
      </c>
      <c r="Z5" s="2" t="s">
        <v>13</v>
      </c>
      <c r="AA5" s="2" t="s">
        <v>14</v>
      </c>
      <c r="AB5" s="2" t="s">
        <v>15</v>
      </c>
      <c r="AC5" s="2" t="s">
        <v>16</v>
      </c>
      <c r="AD5" s="2" t="s">
        <v>17</v>
      </c>
      <c r="AE5" s="2" t="s">
        <v>72</v>
      </c>
      <c r="AF5" s="2" t="s">
        <v>66</v>
      </c>
      <c r="AG5" s="2" t="s">
        <v>67</v>
      </c>
      <c r="AH5" s="2" t="s">
        <v>68</v>
      </c>
      <c r="AI5" s="2" t="s">
        <v>101</v>
      </c>
      <c r="AJ5" s="2" t="s">
        <v>16</v>
      </c>
      <c r="AK5" s="2" t="s">
        <v>17</v>
      </c>
      <c r="AL5" s="2" t="s">
        <v>72</v>
      </c>
      <c r="AM5" s="2" t="s">
        <v>65</v>
      </c>
      <c r="AN5" s="2" t="s">
        <v>69</v>
      </c>
      <c r="AO5" s="2" t="s">
        <v>70</v>
      </c>
      <c r="AP5" s="2" t="s">
        <v>71</v>
      </c>
      <c r="AQ5" s="12"/>
      <c r="AR5" s="11"/>
    </row>
    <row r="6" spans="1:44" s="4" customFormat="1" ht="26.25" customHeight="1">
      <c r="A6" s="3" t="s">
        <v>19</v>
      </c>
      <c r="B6" s="3">
        <f>C6+S6+AF6+AM6+AQ6+AR6</f>
        <v>200</v>
      </c>
      <c r="C6" s="3">
        <f aca="true" t="shared" si="0" ref="C6:T6">SUM(C7:C87)</f>
        <v>78</v>
      </c>
      <c r="D6" s="3">
        <f t="shared" si="0"/>
        <v>5</v>
      </c>
      <c r="E6" s="3">
        <f t="shared" si="0"/>
        <v>16</v>
      </c>
      <c r="F6" s="3">
        <f t="shared" si="0"/>
        <v>12</v>
      </c>
      <c r="G6" s="3">
        <f t="shared" si="0"/>
        <v>12</v>
      </c>
      <c r="H6" s="3">
        <f t="shared" si="0"/>
        <v>4</v>
      </c>
      <c r="I6" s="3">
        <f t="shared" si="0"/>
        <v>3</v>
      </c>
      <c r="J6" s="3">
        <f t="shared" si="0"/>
        <v>4</v>
      </c>
      <c r="K6" s="3">
        <f t="shared" si="0"/>
        <v>4</v>
      </c>
      <c r="L6" s="3">
        <f t="shared" si="0"/>
        <v>4</v>
      </c>
      <c r="M6" s="3">
        <f t="shared" si="0"/>
        <v>2</v>
      </c>
      <c r="N6" s="3">
        <f t="shared" si="0"/>
        <v>3</v>
      </c>
      <c r="O6" s="3">
        <f t="shared" si="0"/>
        <v>6</v>
      </c>
      <c r="P6" s="3">
        <f t="shared" si="0"/>
        <v>1</v>
      </c>
      <c r="Q6" s="3">
        <f t="shared" si="0"/>
        <v>1</v>
      </c>
      <c r="R6" s="3">
        <f t="shared" si="0"/>
        <v>1</v>
      </c>
      <c r="S6" s="3">
        <f t="shared" si="0"/>
        <v>32</v>
      </c>
      <c r="T6" s="3">
        <f t="shared" si="0"/>
        <v>1</v>
      </c>
      <c r="U6" s="3">
        <f aca="true" t="shared" si="1" ref="U6:AL6">SUM(U7:U87)</f>
        <v>10</v>
      </c>
      <c r="V6" s="3">
        <f t="shared" si="1"/>
        <v>10</v>
      </c>
      <c r="W6" s="3">
        <f t="shared" si="1"/>
        <v>3</v>
      </c>
      <c r="X6" s="3">
        <f t="shared" si="1"/>
        <v>1</v>
      </c>
      <c r="Y6" s="3">
        <f t="shared" si="1"/>
        <v>1</v>
      </c>
      <c r="Z6" s="3">
        <f t="shared" si="1"/>
        <v>1</v>
      </c>
      <c r="AA6" s="3">
        <f t="shared" si="1"/>
        <v>1</v>
      </c>
      <c r="AB6" s="3">
        <f t="shared" si="1"/>
        <v>1</v>
      </c>
      <c r="AC6" s="3">
        <f t="shared" si="1"/>
        <v>1</v>
      </c>
      <c r="AD6" s="3">
        <f t="shared" si="1"/>
        <v>1</v>
      </c>
      <c r="AE6" s="3">
        <f t="shared" si="1"/>
        <v>1</v>
      </c>
      <c r="AF6" s="3">
        <f t="shared" si="1"/>
        <v>38</v>
      </c>
      <c r="AG6" s="3">
        <f t="shared" si="1"/>
        <v>15</v>
      </c>
      <c r="AH6" s="3">
        <f t="shared" si="1"/>
        <v>15</v>
      </c>
      <c r="AI6" s="3">
        <f t="shared" si="1"/>
        <v>5</v>
      </c>
      <c r="AJ6" s="3">
        <f t="shared" si="1"/>
        <v>1</v>
      </c>
      <c r="AK6" s="3">
        <f t="shared" si="1"/>
        <v>1</v>
      </c>
      <c r="AL6" s="3">
        <f t="shared" si="1"/>
        <v>1</v>
      </c>
      <c r="AM6" s="3">
        <f>AN6+AO6+AP6</f>
        <v>6</v>
      </c>
      <c r="AN6" s="3">
        <f>SUM(AN7:AN87)</f>
        <v>2</v>
      </c>
      <c r="AO6" s="3">
        <f>SUM(AO7:AO87)</f>
        <v>2</v>
      </c>
      <c r="AP6" s="3">
        <f>SUM(AP7:AP87)</f>
        <v>2</v>
      </c>
      <c r="AQ6" s="3">
        <f>SUM(AQ7:AQ87)</f>
        <v>2</v>
      </c>
      <c r="AR6" s="3">
        <f>SUM(AR7:AR87)</f>
        <v>44</v>
      </c>
    </row>
    <row r="7" spans="1:44" s="4" customFormat="1" ht="26.25" customHeight="1">
      <c r="A7" s="3" t="s">
        <v>20</v>
      </c>
      <c r="B7" s="3">
        <f>C7+S7+AF7+AM7+AQ7+AR7</f>
        <v>17</v>
      </c>
      <c r="C7" s="3">
        <f aca="true" t="shared" si="2" ref="C7:C18">D7+E7+F7+G7+H7+I7+J7+K7+L7+M7+N7+O7+P7+Q7+R7</f>
        <v>14</v>
      </c>
      <c r="D7" s="3">
        <v>2</v>
      </c>
      <c r="E7" s="3"/>
      <c r="F7" s="3"/>
      <c r="G7" s="3"/>
      <c r="H7" s="3">
        <v>2</v>
      </c>
      <c r="I7" s="3">
        <v>1</v>
      </c>
      <c r="J7" s="3">
        <v>2</v>
      </c>
      <c r="K7" s="3">
        <v>2</v>
      </c>
      <c r="L7" s="3"/>
      <c r="M7" s="3">
        <v>1</v>
      </c>
      <c r="N7" s="3">
        <v>2</v>
      </c>
      <c r="O7" s="3">
        <v>2</v>
      </c>
      <c r="P7" s="3"/>
      <c r="Q7" s="3"/>
      <c r="R7" s="3"/>
      <c r="S7" s="3">
        <f>T7+U7+V7+W7+X7+Y7+Z7+AA7+AB7+AC7+AD7+AE7</f>
        <v>0</v>
      </c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>AG7+AH7+AI7+AJ7+AK7+AL7</f>
        <v>0</v>
      </c>
      <c r="AG7" s="3"/>
      <c r="AH7" s="3"/>
      <c r="AI7" s="3"/>
      <c r="AJ7" s="3"/>
      <c r="AK7" s="3"/>
      <c r="AL7" s="3"/>
      <c r="AM7" s="3">
        <f>AN7+AO7+AP7</f>
        <v>3</v>
      </c>
      <c r="AN7" s="3">
        <v>1</v>
      </c>
      <c r="AO7" s="3">
        <v>1</v>
      </c>
      <c r="AP7" s="3">
        <v>1</v>
      </c>
      <c r="AQ7" s="3"/>
      <c r="AR7" s="3"/>
    </row>
    <row r="8" spans="1:44" s="4" customFormat="1" ht="26.25" customHeight="1">
      <c r="A8" s="3" t="s">
        <v>45</v>
      </c>
      <c r="B8" s="3">
        <f aca="true" t="shared" si="3" ref="B8:B71">C8+S8+AF8+AM8+AQ8+AR8</f>
        <v>9</v>
      </c>
      <c r="C8" s="3">
        <f t="shared" si="2"/>
        <v>9</v>
      </c>
      <c r="D8" s="3"/>
      <c r="E8" s="3">
        <v>2</v>
      </c>
      <c r="F8" s="3">
        <v>1</v>
      </c>
      <c r="G8" s="3">
        <v>4</v>
      </c>
      <c r="H8" s="3">
        <v>1</v>
      </c>
      <c r="I8" s="3"/>
      <c r="J8" s="3"/>
      <c r="K8" s="3"/>
      <c r="L8" s="3"/>
      <c r="M8" s="3"/>
      <c r="N8" s="3"/>
      <c r="O8" s="3">
        <v>1</v>
      </c>
      <c r="P8" s="3"/>
      <c r="Q8" s="3"/>
      <c r="R8" s="3"/>
      <c r="S8" s="3">
        <f aca="true" t="shared" si="4" ref="S8:S72">T8+U8+V8+W8+X8+Y8+Z8+AA8+AB8+AC8+AD8+AE8</f>
        <v>0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aca="true" t="shared" si="5" ref="AF8:AF72">AG8+AH8+AI8+AJ8+AK8+AL8</f>
        <v>0</v>
      </c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s="4" customFormat="1" ht="26.25" customHeight="1">
      <c r="A9" s="3" t="s">
        <v>21</v>
      </c>
      <c r="B9" s="3">
        <f t="shared" si="3"/>
        <v>14</v>
      </c>
      <c r="C9" s="3">
        <f t="shared" si="2"/>
        <v>11</v>
      </c>
      <c r="D9" s="3"/>
      <c r="E9" s="3">
        <v>3</v>
      </c>
      <c r="F9" s="3">
        <v>3</v>
      </c>
      <c r="G9" s="3">
        <v>2</v>
      </c>
      <c r="H9" s="3"/>
      <c r="I9" s="3"/>
      <c r="J9" s="3"/>
      <c r="K9" s="3"/>
      <c r="L9" s="3"/>
      <c r="M9" s="3"/>
      <c r="N9" s="3"/>
      <c r="O9" s="3"/>
      <c r="P9" s="3">
        <v>1</v>
      </c>
      <c r="Q9" s="3">
        <v>1</v>
      </c>
      <c r="R9" s="3">
        <v>1</v>
      </c>
      <c r="S9" s="3">
        <f t="shared" si="4"/>
        <v>0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5"/>
        <v>0</v>
      </c>
      <c r="AG9" s="3"/>
      <c r="AH9" s="3"/>
      <c r="AI9" s="3"/>
      <c r="AJ9" s="3"/>
      <c r="AK9" s="3"/>
      <c r="AL9" s="3"/>
      <c r="AM9" s="3">
        <f>AN9+AO9+AP9</f>
        <v>3</v>
      </c>
      <c r="AN9" s="3">
        <v>1</v>
      </c>
      <c r="AO9" s="3">
        <v>1</v>
      </c>
      <c r="AP9" s="3">
        <v>1</v>
      </c>
      <c r="AQ9" s="3"/>
      <c r="AR9" s="3"/>
    </row>
    <row r="10" spans="1:44" s="4" customFormat="1" ht="26.25" customHeight="1">
      <c r="A10" s="3" t="s">
        <v>46</v>
      </c>
      <c r="B10" s="3">
        <f t="shared" si="3"/>
        <v>2</v>
      </c>
      <c r="C10" s="3">
        <f t="shared" si="2"/>
        <v>2</v>
      </c>
      <c r="D10" s="3">
        <v>1</v>
      </c>
      <c r="E10" s="3">
        <v>1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>
        <f t="shared" si="4"/>
        <v>0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5"/>
        <v>0</v>
      </c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s="4" customFormat="1" ht="26.25" customHeight="1">
      <c r="A11" s="3" t="s">
        <v>22</v>
      </c>
      <c r="B11" s="3">
        <f t="shared" si="3"/>
        <v>1</v>
      </c>
      <c r="C11" s="3">
        <f t="shared" si="2"/>
        <v>1</v>
      </c>
      <c r="D11" s="3"/>
      <c r="E11" s="3"/>
      <c r="F11" s="3"/>
      <c r="G11" s="3"/>
      <c r="H11" s="3"/>
      <c r="I11" s="3"/>
      <c r="J11" s="3"/>
      <c r="K11" s="3"/>
      <c r="L11" s="3">
        <v>1</v>
      </c>
      <c r="M11" s="3"/>
      <c r="N11" s="3"/>
      <c r="O11" s="3"/>
      <c r="P11" s="3"/>
      <c r="Q11" s="3"/>
      <c r="R11" s="3"/>
      <c r="S11" s="3">
        <f t="shared" si="4"/>
        <v>0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>
        <f t="shared" si="5"/>
        <v>0</v>
      </c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s="4" customFormat="1" ht="26.25" customHeight="1">
      <c r="A12" s="3" t="s">
        <v>47</v>
      </c>
      <c r="B12" s="3">
        <f t="shared" si="3"/>
        <v>4</v>
      </c>
      <c r="C12" s="3">
        <f t="shared" si="2"/>
        <v>4</v>
      </c>
      <c r="D12" s="3"/>
      <c r="E12" s="3">
        <v>1</v>
      </c>
      <c r="F12" s="3">
        <v>1</v>
      </c>
      <c r="G12" s="3"/>
      <c r="H12" s="3"/>
      <c r="I12" s="3"/>
      <c r="J12" s="3"/>
      <c r="K12" s="3">
        <v>1</v>
      </c>
      <c r="L12" s="3"/>
      <c r="M12" s="3"/>
      <c r="N12" s="3"/>
      <c r="O12" s="3">
        <v>1</v>
      </c>
      <c r="P12" s="3"/>
      <c r="Q12" s="3"/>
      <c r="R12" s="3"/>
      <c r="S12" s="3">
        <f t="shared" si="4"/>
        <v>0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>
        <f t="shared" si="5"/>
        <v>0</v>
      </c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s="4" customFormat="1" ht="26.25" customHeight="1">
      <c r="A13" s="3" t="s">
        <v>23</v>
      </c>
      <c r="B13" s="3">
        <f t="shared" si="3"/>
        <v>9</v>
      </c>
      <c r="C13" s="3">
        <f t="shared" si="2"/>
        <v>9</v>
      </c>
      <c r="D13" s="3"/>
      <c r="E13" s="3">
        <v>3</v>
      </c>
      <c r="F13" s="3">
        <v>2</v>
      </c>
      <c r="G13" s="3">
        <v>1</v>
      </c>
      <c r="H13" s="3">
        <v>1</v>
      </c>
      <c r="I13" s="3"/>
      <c r="J13" s="3">
        <v>1</v>
      </c>
      <c r="K13" s="3"/>
      <c r="L13" s="3"/>
      <c r="M13" s="3"/>
      <c r="N13" s="3">
        <v>1</v>
      </c>
      <c r="O13" s="3"/>
      <c r="P13" s="3"/>
      <c r="Q13" s="3"/>
      <c r="R13" s="3"/>
      <c r="S13" s="3">
        <f t="shared" si="4"/>
        <v>0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>
        <f t="shared" si="5"/>
        <v>0</v>
      </c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s="4" customFormat="1" ht="26.25" customHeight="1">
      <c r="A14" s="3" t="s">
        <v>48</v>
      </c>
      <c r="B14" s="3">
        <f t="shared" si="3"/>
        <v>2</v>
      </c>
      <c r="C14" s="3">
        <f t="shared" si="2"/>
        <v>2</v>
      </c>
      <c r="D14" s="3"/>
      <c r="E14" s="3"/>
      <c r="F14" s="3"/>
      <c r="G14" s="3">
        <v>1</v>
      </c>
      <c r="H14" s="3"/>
      <c r="I14" s="3"/>
      <c r="J14" s="3"/>
      <c r="K14" s="3"/>
      <c r="L14" s="3">
        <v>1</v>
      </c>
      <c r="M14" s="3"/>
      <c r="N14" s="3"/>
      <c r="O14" s="3"/>
      <c r="P14" s="3"/>
      <c r="Q14" s="3"/>
      <c r="R14" s="3"/>
      <c r="S14" s="3">
        <f t="shared" si="4"/>
        <v>0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>
        <f t="shared" si="5"/>
        <v>0</v>
      </c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s="4" customFormat="1" ht="26.25" customHeight="1">
      <c r="A15" s="3" t="s">
        <v>49</v>
      </c>
      <c r="B15" s="3">
        <f t="shared" si="3"/>
        <v>10</v>
      </c>
      <c r="C15" s="3">
        <f t="shared" si="2"/>
        <v>10</v>
      </c>
      <c r="D15" s="3">
        <v>2</v>
      </c>
      <c r="E15" s="3">
        <v>2</v>
      </c>
      <c r="F15" s="3">
        <v>2</v>
      </c>
      <c r="G15" s="3">
        <v>2</v>
      </c>
      <c r="H15" s="3"/>
      <c r="I15" s="3">
        <v>1</v>
      </c>
      <c r="J15" s="3"/>
      <c r="K15" s="3"/>
      <c r="L15" s="3">
        <v>1</v>
      </c>
      <c r="M15" s="3"/>
      <c r="N15" s="3"/>
      <c r="O15" s="3"/>
      <c r="P15" s="3"/>
      <c r="Q15" s="3"/>
      <c r="R15" s="3"/>
      <c r="S15" s="3">
        <f t="shared" si="4"/>
        <v>0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>
        <f t="shared" si="5"/>
        <v>0</v>
      </c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s="4" customFormat="1" ht="26.25" customHeight="1">
      <c r="A16" s="3" t="s">
        <v>24</v>
      </c>
      <c r="B16" s="3">
        <f t="shared" si="3"/>
        <v>4</v>
      </c>
      <c r="C16" s="3">
        <f t="shared" si="2"/>
        <v>4</v>
      </c>
      <c r="D16" s="3"/>
      <c r="E16" s="3">
        <v>2</v>
      </c>
      <c r="F16" s="3"/>
      <c r="G16" s="3">
        <v>2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>
        <f t="shared" si="4"/>
        <v>0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>
        <f t="shared" si="5"/>
        <v>0</v>
      </c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s="4" customFormat="1" ht="26.25" customHeight="1">
      <c r="A17" s="3" t="s">
        <v>25</v>
      </c>
      <c r="B17" s="3">
        <f t="shared" si="3"/>
        <v>8</v>
      </c>
      <c r="C17" s="3">
        <f t="shared" si="2"/>
        <v>8</v>
      </c>
      <c r="D17" s="3"/>
      <c r="E17" s="3">
        <v>1</v>
      </c>
      <c r="F17" s="3">
        <v>2</v>
      </c>
      <c r="G17" s="3"/>
      <c r="H17" s="3"/>
      <c r="I17" s="3"/>
      <c r="J17" s="3">
        <v>1</v>
      </c>
      <c r="K17" s="3">
        <v>1</v>
      </c>
      <c r="L17" s="3">
        <v>1</v>
      </c>
      <c r="M17" s="3">
        <v>1</v>
      </c>
      <c r="N17" s="3"/>
      <c r="O17" s="3">
        <v>1</v>
      </c>
      <c r="P17" s="3"/>
      <c r="Q17" s="3"/>
      <c r="R17" s="3"/>
      <c r="S17" s="3">
        <f t="shared" si="4"/>
        <v>0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>
        <f t="shared" si="5"/>
        <v>0</v>
      </c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s="4" customFormat="1" ht="26.25" customHeight="1">
      <c r="A18" s="3" t="s">
        <v>50</v>
      </c>
      <c r="B18" s="3">
        <f t="shared" si="3"/>
        <v>4</v>
      </c>
      <c r="C18" s="3">
        <f t="shared" si="2"/>
        <v>4</v>
      </c>
      <c r="D18" s="3"/>
      <c r="E18" s="3">
        <v>1</v>
      </c>
      <c r="F18" s="3">
        <v>1</v>
      </c>
      <c r="G18" s="3"/>
      <c r="H18" s="3"/>
      <c r="I18" s="3">
        <v>1</v>
      </c>
      <c r="J18" s="3"/>
      <c r="K18" s="3"/>
      <c r="L18" s="3"/>
      <c r="M18" s="3"/>
      <c r="N18" s="3"/>
      <c r="O18" s="3">
        <v>1</v>
      </c>
      <c r="P18" s="3"/>
      <c r="Q18" s="3"/>
      <c r="R18" s="3"/>
      <c r="S18" s="3">
        <f t="shared" si="4"/>
        <v>0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>
        <f t="shared" si="5"/>
        <v>0</v>
      </c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s="4" customFormat="1" ht="26.25" customHeight="1">
      <c r="A19" s="3" t="s">
        <v>26</v>
      </c>
      <c r="B19" s="3">
        <f t="shared" si="3"/>
        <v>4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>
        <f t="shared" si="4"/>
        <v>0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>
        <f t="shared" si="5"/>
        <v>0</v>
      </c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>
        <v>4</v>
      </c>
    </row>
    <row r="20" spans="1:44" s="4" customFormat="1" ht="26.25" customHeight="1">
      <c r="A20" s="3" t="s">
        <v>27</v>
      </c>
      <c r="B20" s="3">
        <f t="shared" si="3"/>
        <v>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>
        <f t="shared" si="4"/>
        <v>0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>
        <f t="shared" si="5"/>
        <v>0</v>
      </c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>
        <v>2</v>
      </c>
    </row>
    <row r="21" spans="1:44" s="4" customFormat="1" ht="26.25" customHeight="1">
      <c r="A21" s="3" t="s">
        <v>28</v>
      </c>
      <c r="B21" s="3">
        <f t="shared" si="3"/>
        <v>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>
        <f t="shared" si="4"/>
        <v>0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>
        <f t="shared" si="5"/>
        <v>0</v>
      </c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>
        <v>3</v>
      </c>
    </row>
    <row r="22" spans="1:44" s="4" customFormat="1" ht="26.25" customHeight="1">
      <c r="A22" s="3" t="s">
        <v>29</v>
      </c>
      <c r="B22" s="3">
        <f t="shared" si="3"/>
        <v>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>
        <f t="shared" si="4"/>
        <v>0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>
        <f t="shared" si="5"/>
        <v>0</v>
      </c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>
        <v>2</v>
      </c>
    </row>
    <row r="23" spans="1:44" s="4" customFormat="1" ht="26.25" customHeight="1">
      <c r="A23" s="3" t="s">
        <v>30</v>
      </c>
      <c r="B23" s="3">
        <f t="shared" si="3"/>
        <v>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>
        <f t="shared" si="4"/>
        <v>0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>
        <f t="shared" si="5"/>
        <v>0</v>
      </c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>
        <v>2</v>
      </c>
    </row>
    <row r="24" spans="1:44" s="4" customFormat="1" ht="26.25" customHeight="1">
      <c r="A24" s="3" t="s">
        <v>31</v>
      </c>
      <c r="B24" s="3">
        <f t="shared" si="3"/>
        <v>3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>
        <f t="shared" si="4"/>
        <v>0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>
        <f t="shared" si="5"/>
        <v>0</v>
      </c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>
        <v>3</v>
      </c>
    </row>
    <row r="25" spans="1:44" s="4" customFormat="1" ht="26.25" customHeight="1">
      <c r="A25" s="3" t="s">
        <v>32</v>
      </c>
      <c r="B25" s="3">
        <f t="shared" si="3"/>
        <v>2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>
        <f t="shared" si="4"/>
        <v>0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>
        <f t="shared" si="5"/>
        <v>0</v>
      </c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>
        <v>2</v>
      </c>
    </row>
    <row r="26" spans="1:44" s="4" customFormat="1" ht="26.25" customHeight="1">
      <c r="A26" s="3" t="s">
        <v>76</v>
      </c>
      <c r="B26" s="3">
        <f t="shared" si="3"/>
        <v>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>
        <f t="shared" si="4"/>
        <v>1</v>
      </c>
      <c r="T26" s="3"/>
      <c r="U26" s="3"/>
      <c r="V26" s="3"/>
      <c r="W26" s="3"/>
      <c r="X26" s="3"/>
      <c r="Y26" s="3"/>
      <c r="Z26" s="3"/>
      <c r="AA26" s="3"/>
      <c r="AB26" s="3"/>
      <c r="AC26" s="3"/>
      <c r="AD26" s="3">
        <v>1</v>
      </c>
      <c r="AE26" s="3"/>
      <c r="AF26" s="3">
        <f t="shared" si="5"/>
        <v>0</v>
      </c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1:44" s="4" customFormat="1" ht="26.25" customHeight="1">
      <c r="A27" s="3" t="s">
        <v>77</v>
      </c>
      <c r="B27" s="3">
        <f t="shared" si="3"/>
        <v>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>
        <f t="shared" si="4"/>
        <v>0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>
        <f t="shared" si="5"/>
        <v>1</v>
      </c>
      <c r="AG27" s="3"/>
      <c r="AH27" s="3">
        <v>1</v>
      </c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1:44" s="4" customFormat="1" ht="26.25" customHeight="1">
      <c r="A28" s="3" t="s">
        <v>33</v>
      </c>
      <c r="B28" s="3">
        <f t="shared" si="3"/>
        <v>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>
        <f t="shared" si="4"/>
        <v>0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>
        <f t="shared" si="5"/>
        <v>0</v>
      </c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>
        <v>2</v>
      </c>
    </row>
    <row r="29" spans="1:44" s="4" customFormat="1" ht="26.25" customHeight="1">
      <c r="A29" s="3" t="s">
        <v>51</v>
      </c>
      <c r="B29" s="3">
        <f t="shared" si="3"/>
        <v>1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>
        <f t="shared" si="4"/>
        <v>0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>
        <f t="shared" si="5"/>
        <v>0</v>
      </c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>
        <v>1</v>
      </c>
    </row>
    <row r="30" spans="1:44" s="4" customFormat="1" ht="26.25" customHeight="1">
      <c r="A30" s="3" t="s">
        <v>63</v>
      </c>
      <c r="B30" s="3">
        <f t="shared" si="3"/>
        <v>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>
        <f t="shared" si="4"/>
        <v>0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>
        <f t="shared" si="5"/>
        <v>1</v>
      </c>
      <c r="AG30" s="3"/>
      <c r="AH30" s="3">
        <v>1</v>
      </c>
      <c r="AI30" s="3"/>
      <c r="AJ30" s="3"/>
      <c r="AK30" s="3"/>
      <c r="AL30" s="3"/>
      <c r="AM30" s="3"/>
      <c r="AN30" s="3"/>
      <c r="AO30" s="3"/>
      <c r="AP30" s="3"/>
      <c r="AQ30" s="3"/>
      <c r="AR30" s="3">
        <v>1</v>
      </c>
    </row>
    <row r="31" spans="1:44" s="4" customFormat="1" ht="26.25" customHeight="1">
      <c r="A31" s="3" t="s">
        <v>78</v>
      </c>
      <c r="B31" s="3">
        <f t="shared" si="3"/>
        <v>1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>
        <f t="shared" si="4"/>
        <v>1</v>
      </c>
      <c r="T31" s="3"/>
      <c r="U31" s="3">
        <v>1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>
        <f t="shared" si="5"/>
        <v>0</v>
      </c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1:44" s="4" customFormat="1" ht="26.25" customHeight="1">
      <c r="A32" s="3" t="s">
        <v>79</v>
      </c>
      <c r="B32" s="3">
        <f t="shared" si="3"/>
        <v>1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>
        <f t="shared" si="4"/>
        <v>1</v>
      </c>
      <c r="T32" s="3"/>
      <c r="U32" s="3"/>
      <c r="V32" s="3"/>
      <c r="W32" s="3"/>
      <c r="X32" s="3"/>
      <c r="Y32" s="3"/>
      <c r="Z32" s="3"/>
      <c r="AA32" s="3"/>
      <c r="AB32" s="3">
        <v>1</v>
      </c>
      <c r="AC32" s="3"/>
      <c r="AD32" s="3"/>
      <c r="AE32" s="3"/>
      <c r="AF32" s="3">
        <f t="shared" si="5"/>
        <v>0</v>
      </c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1:44" s="4" customFormat="1" ht="26.25" customHeight="1">
      <c r="A33" s="3" t="s">
        <v>34</v>
      </c>
      <c r="B33" s="3">
        <f t="shared" si="3"/>
        <v>3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>
        <f t="shared" si="4"/>
        <v>0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>
        <f t="shared" si="5"/>
        <v>1</v>
      </c>
      <c r="AG33" s="3">
        <v>1</v>
      </c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>
        <v>2</v>
      </c>
    </row>
    <row r="34" spans="1:44" s="4" customFormat="1" ht="26.25" customHeight="1">
      <c r="A34" s="3" t="s">
        <v>83</v>
      </c>
      <c r="B34" s="3">
        <f t="shared" si="3"/>
        <v>1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>
        <f t="shared" si="4"/>
        <v>0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>
        <f t="shared" si="5"/>
        <v>1</v>
      </c>
      <c r="AG34" s="3"/>
      <c r="AH34" s="3">
        <v>1</v>
      </c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1:44" s="4" customFormat="1" ht="26.25" customHeight="1">
      <c r="A35" s="3" t="s">
        <v>60</v>
      </c>
      <c r="B35" s="3">
        <f t="shared" si="3"/>
        <v>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>
        <f t="shared" si="4"/>
        <v>1</v>
      </c>
      <c r="T35" s="3"/>
      <c r="U35" s="3">
        <v>1</v>
      </c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>
        <f t="shared" si="5"/>
        <v>0</v>
      </c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>
        <v>1</v>
      </c>
    </row>
    <row r="36" spans="1:44" s="4" customFormat="1" ht="26.25" customHeight="1">
      <c r="A36" s="3" t="s">
        <v>84</v>
      </c>
      <c r="B36" s="3">
        <f t="shared" si="3"/>
        <v>2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>
        <f t="shared" si="4"/>
        <v>1</v>
      </c>
      <c r="T36" s="3"/>
      <c r="U36" s="3">
        <v>1</v>
      </c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>
        <f t="shared" si="5"/>
        <v>1</v>
      </c>
      <c r="AG36" s="3"/>
      <c r="AH36" s="3"/>
      <c r="AI36" s="3"/>
      <c r="AJ36" s="3">
        <v>1</v>
      </c>
      <c r="AK36" s="3"/>
      <c r="AL36" s="3"/>
      <c r="AM36" s="3"/>
      <c r="AN36" s="3"/>
      <c r="AO36" s="3"/>
      <c r="AP36" s="3"/>
      <c r="AQ36" s="3"/>
      <c r="AR36" s="3"/>
    </row>
    <row r="37" spans="1:44" s="4" customFormat="1" ht="26.25" customHeight="1">
      <c r="A37" s="3" t="s">
        <v>35</v>
      </c>
      <c r="B37" s="3">
        <f t="shared" si="3"/>
        <v>2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>
        <f t="shared" si="4"/>
        <v>0</v>
      </c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>
        <f t="shared" si="5"/>
        <v>1</v>
      </c>
      <c r="AG37" s="3">
        <v>1</v>
      </c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>
        <v>1</v>
      </c>
    </row>
    <row r="38" spans="1:44" s="4" customFormat="1" ht="26.25" customHeight="1">
      <c r="A38" s="3" t="s">
        <v>54</v>
      </c>
      <c r="B38" s="3">
        <f t="shared" si="3"/>
        <v>3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>
        <f t="shared" si="4"/>
        <v>2</v>
      </c>
      <c r="T38" s="3"/>
      <c r="U38" s="3"/>
      <c r="V38" s="3">
        <v>1</v>
      </c>
      <c r="W38" s="3"/>
      <c r="X38" s="3"/>
      <c r="Y38" s="3">
        <v>1</v>
      </c>
      <c r="Z38" s="3"/>
      <c r="AA38" s="3"/>
      <c r="AB38" s="3"/>
      <c r="AC38" s="3"/>
      <c r="AD38" s="3"/>
      <c r="AE38" s="3"/>
      <c r="AF38" s="3">
        <f t="shared" si="5"/>
        <v>0</v>
      </c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>
        <v>1</v>
      </c>
    </row>
    <row r="39" spans="1:44" s="4" customFormat="1" ht="26.25" customHeight="1">
      <c r="A39" s="3" t="s">
        <v>80</v>
      </c>
      <c r="B39" s="3">
        <f t="shared" si="3"/>
        <v>2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>
        <f t="shared" si="4"/>
        <v>2</v>
      </c>
      <c r="T39" s="3"/>
      <c r="U39" s="3">
        <v>1</v>
      </c>
      <c r="V39" s="3">
        <v>1</v>
      </c>
      <c r="W39" s="3"/>
      <c r="X39" s="3"/>
      <c r="Y39" s="3"/>
      <c r="Z39" s="3"/>
      <c r="AA39" s="3"/>
      <c r="AB39" s="3"/>
      <c r="AC39" s="3"/>
      <c r="AD39" s="3"/>
      <c r="AE39" s="3"/>
      <c r="AF39" s="3">
        <f t="shared" si="5"/>
        <v>0</v>
      </c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1:44" s="4" customFormat="1" ht="26.25" customHeight="1">
      <c r="A40" s="3" t="s">
        <v>81</v>
      </c>
      <c r="B40" s="3">
        <f t="shared" si="3"/>
        <v>1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>
        <f t="shared" si="4"/>
        <v>0</v>
      </c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>
        <f t="shared" si="5"/>
        <v>1</v>
      </c>
      <c r="AG40" s="3">
        <v>1</v>
      </c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1:44" s="4" customFormat="1" ht="26.25" customHeight="1">
      <c r="A41" s="3" t="s">
        <v>82</v>
      </c>
      <c r="B41" s="3">
        <f t="shared" si="3"/>
        <v>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>
        <f t="shared" si="4"/>
        <v>1</v>
      </c>
      <c r="T41" s="3"/>
      <c r="U41" s="3">
        <v>1</v>
      </c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>
        <f t="shared" si="5"/>
        <v>0</v>
      </c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1:44" s="4" customFormat="1" ht="26.25" customHeight="1">
      <c r="A42" s="3" t="s">
        <v>36</v>
      </c>
      <c r="B42" s="3">
        <f t="shared" si="3"/>
        <v>4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>
        <f t="shared" si="4"/>
        <v>0</v>
      </c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>
        <f t="shared" si="5"/>
        <v>2</v>
      </c>
      <c r="AG42" s="3">
        <v>1</v>
      </c>
      <c r="AH42" s="3"/>
      <c r="AI42" s="3">
        <v>1</v>
      </c>
      <c r="AJ42" s="3"/>
      <c r="AK42" s="3"/>
      <c r="AL42" s="3"/>
      <c r="AM42" s="3"/>
      <c r="AN42" s="3"/>
      <c r="AO42" s="3"/>
      <c r="AP42" s="3"/>
      <c r="AQ42" s="3"/>
      <c r="AR42" s="3">
        <v>2</v>
      </c>
    </row>
    <row r="43" spans="1:44" s="4" customFormat="1" ht="26.25" customHeight="1">
      <c r="A43" s="3" t="s">
        <v>85</v>
      </c>
      <c r="B43" s="3">
        <f t="shared" si="3"/>
        <v>1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>
        <f t="shared" si="4"/>
        <v>1</v>
      </c>
      <c r="T43" s="3"/>
      <c r="U43" s="3"/>
      <c r="V43" s="3">
        <v>1</v>
      </c>
      <c r="W43" s="3"/>
      <c r="X43" s="3"/>
      <c r="Y43" s="3"/>
      <c r="Z43" s="3"/>
      <c r="AA43" s="3"/>
      <c r="AB43" s="3"/>
      <c r="AC43" s="3"/>
      <c r="AD43" s="3"/>
      <c r="AE43" s="3"/>
      <c r="AF43" s="3">
        <f t="shared" si="5"/>
        <v>0</v>
      </c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1:44" s="4" customFormat="1" ht="26.25" customHeight="1">
      <c r="A44" s="3" t="s">
        <v>52</v>
      </c>
      <c r="B44" s="3">
        <f t="shared" si="3"/>
        <v>2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>
        <f t="shared" si="4"/>
        <v>0</v>
      </c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>
        <f t="shared" si="5"/>
        <v>1</v>
      </c>
      <c r="AG44" s="3">
        <v>1</v>
      </c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>
        <v>1</v>
      </c>
    </row>
    <row r="45" spans="1:44" s="4" customFormat="1" ht="26.25" customHeight="1">
      <c r="A45" s="3" t="s">
        <v>115</v>
      </c>
      <c r="B45" s="3">
        <f t="shared" si="3"/>
        <v>1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>
        <f t="shared" si="4"/>
        <v>0</v>
      </c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>
        <f t="shared" si="5"/>
        <v>1</v>
      </c>
      <c r="AG45" s="3"/>
      <c r="AH45" s="3">
        <v>1</v>
      </c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1:44" s="4" customFormat="1" ht="26.25" customHeight="1">
      <c r="A46" s="3" t="s">
        <v>117</v>
      </c>
      <c r="B46" s="3">
        <f t="shared" si="3"/>
        <v>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>
        <f t="shared" si="4"/>
        <v>1</v>
      </c>
      <c r="T46" s="3"/>
      <c r="U46" s="3">
        <v>1</v>
      </c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>
        <f t="shared" si="5"/>
        <v>0</v>
      </c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1:44" s="4" customFormat="1" ht="26.25" customHeight="1">
      <c r="A47" s="3" t="s">
        <v>37</v>
      </c>
      <c r="B47" s="3">
        <f t="shared" si="3"/>
        <v>3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>
        <f t="shared" si="4"/>
        <v>0</v>
      </c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>
        <f t="shared" si="5"/>
        <v>2</v>
      </c>
      <c r="AG47" s="3">
        <v>1</v>
      </c>
      <c r="AH47" s="3"/>
      <c r="AI47" s="3">
        <v>1</v>
      </c>
      <c r="AJ47" s="3"/>
      <c r="AK47" s="3"/>
      <c r="AL47" s="3"/>
      <c r="AM47" s="3"/>
      <c r="AN47" s="3"/>
      <c r="AO47" s="3"/>
      <c r="AP47" s="3"/>
      <c r="AQ47" s="3"/>
      <c r="AR47" s="3">
        <v>1</v>
      </c>
    </row>
    <row r="48" spans="1:44" s="4" customFormat="1" ht="26.25" customHeight="1">
      <c r="A48" s="3" t="s">
        <v>61</v>
      </c>
      <c r="B48" s="3">
        <f t="shared" si="3"/>
        <v>2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>
        <f t="shared" si="4"/>
        <v>0</v>
      </c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>
        <f t="shared" si="5"/>
        <v>1</v>
      </c>
      <c r="AG48" s="3">
        <v>1</v>
      </c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>
        <v>1</v>
      </c>
    </row>
    <row r="49" spans="1:44" s="4" customFormat="1" ht="26.25" customHeight="1">
      <c r="A49" s="3" t="s">
        <v>86</v>
      </c>
      <c r="B49" s="3">
        <f t="shared" si="3"/>
        <v>1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>
        <f t="shared" si="4"/>
        <v>1</v>
      </c>
      <c r="T49" s="3"/>
      <c r="U49" s="3"/>
      <c r="V49" s="3"/>
      <c r="W49" s="3">
        <v>1</v>
      </c>
      <c r="X49" s="3"/>
      <c r="Y49" s="3"/>
      <c r="Z49" s="3"/>
      <c r="AA49" s="3"/>
      <c r="AB49" s="3"/>
      <c r="AC49" s="3"/>
      <c r="AD49" s="3"/>
      <c r="AE49" s="3"/>
      <c r="AF49" s="3">
        <f t="shared" si="5"/>
        <v>0</v>
      </c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1:44" s="4" customFormat="1" ht="26.25" customHeight="1">
      <c r="A50" s="3" t="s">
        <v>87</v>
      </c>
      <c r="B50" s="3">
        <f t="shared" si="3"/>
        <v>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>
        <f t="shared" si="4"/>
        <v>0</v>
      </c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>
        <f t="shared" si="5"/>
        <v>1</v>
      </c>
      <c r="AG50" s="3"/>
      <c r="AH50" s="3">
        <v>1</v>
      </c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1:44" s="4" customFormat="1" ht="26.25" customHeight="1">
      <c r="A51" s="3" t="s">
        <v>38</v>
      </c>
      <c r="B51" s="3">
        <f t="shared" si="3"/>
        <v>1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>
        <f t="shared" si="4"/>
        <v>0</v>
      </c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>
        <f t="shared" si="5"/>
        <v>0</v>
      </c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>
        <v>1</v>
      </c>
    </row>
    <row r="52" spans="1:44" s="4" customFormat="1" ht="26.25" customHeight="1">
      <c r="A52" s="3" t="s">
        <v>39</v>
      </c>
      <c r="B52" s="3">
        <f t="shared" si="3"/>
        <v>4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>
        <f t="shared" si="4"/>
        <v>0</v>
      </c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>
        <f t="shared" si="5"/>
        <v>2</v>
      </c>
      <c r="AG52" s="3">
        <v>1</v>
      </c>
      <c r="AH52" s="3">
        <v>1</v>
      </c>
      <c r="AI52" s="3"/>
      <c r="AJ52" s="3"/>
      <c r="AK52" s="3"/>
      <c r="AL52" s="3"/>
      <c r="AM52" s="3"/>
      <c r="AN52" s="3"/>
      <c r="AO52" s="3"/>
      <c r="AP52" s="3"/>
      <c r="AQ52" s="3"/>
      <c r="AR52" s="3">
        <v>2</v>
      </c>
    </row>
    <row r="53" spans="1:44" s="4" customFormat="1" ht="26.25" customHeight="1">
      <c r="A53" s="3" t="s">
        <v>88</v>
      </c>
      <c r="B53" s="3">
        <f t="shared" si="3"/>
        <v>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>
        <f t="shared" si="4"/>
        <v>1</v>
      </c>
      <c r="T53" s="3"/>
      <c r="U53" s="3"/>
      <c r="V53" s="3"/>
      <c r="W53" s="3"/>
      <c r="X53" s="3"/>
      <c r="Y53" s="3"/>
      <c r="Z53" s="3"/>
      <c r="AA53" s="3"/>
      <c r="AB53" s="3"/>
      <c r="AC53" s="3">
        <v>1</v>
      </c>
      <c r="AD53" s="3"/>
      <c r="AE53" s="3"/>
      <c r="AF53" s="3">
        <f t="shared" si="5"/>
        <v>0</v>
      </c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1:44" s="4" customFormat="1" ht="26.25" customHeight="1">
      <c r="A54" s="3" t="s">
        <v>89</v>
      </c>
      <c r="B54" s="3">
        <f t="shared" si="3"/>
        <v>1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>
        <f t="shared" si="4"/>
        <v>0</v>
      </c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>
        <f t="shared" si="5"/>
        <v>1</v>
      </c>
      <c r="AG54" s="3"/>
      <c r="AH54" s="3"/>
      <c r="AI54" s="3">
        <v>1</v>
      </c>
      <c r="AJ54" s="3"/>
      <c r="AK54" s="3"/>
      <c r="AL54" s="3"/>
      <c r="AM54" s="3"/>
      <c r="AN54" s="3"/>
      <c r="AO54" s="3"/>
      <c r="AP54" s="3"/>
      <c r="AQ54" s="3"/>
      <c r="AR54" s="3"/>
    </row>
    <row r="55" spans="1:44" s="4" customFormat="1" ht="26.25" customHeight="1">
      <c r="A55" s="3" t="s">
        <v>90</v>
      </c>
      <c r="B55" s="3">
        <f t="shared" si="3"/>
        <v>1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>
        <f t="shared" si="4"/>
        <v>1</v>
      </c>
      <c r="T55" s="3"/>
      <c r="U55" s="3">
        <v>1</v>
      </c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>
        <f t="shared" si="5"/>
        <v>0</v>
      </c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1:44" s="4" customFormat="1" ht="26.25" customHeight="1">
      <c r="A56" s="3" t="s">
        <v>91</v>
      </c>
      <c r="B56" s="3">
        <f t="shared" si="3"/>
        <v>1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>
        <f t="shared" si="4"/>
        <v>1</v>
      </c>
      <c r="T56" s="3"/>
      <c r="U56" s="3"/>
      <c r="V56" s="3"/>
      <c r="W56" s="3">
        <v>1</v>
      </c>
      <c r="X56" s="3"/>
      <c r="Y56" s="3"/>
      <c r="Z56" s="3"/>
      <c r="AA56" s="3"/>
      <c r="AB56" s="3"/>
      <c r="AC56" s="3"/>
      <c r="AD56" s="3"/>
      <c r="AE56" s="3"/>
      <c r="AF56" s="3">
        <f t="shared" si="5"/>
        <v>0</v>
      </c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1:44" s="4" customFormat="1" ht="26.25" customHeight="1">
      <c r="A57" s="3" t="s">
        <v>92</v>
      </c>
      <c r="B57" s="3">
        <f t="shared" si="3"/>
        <v>1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>
        <f t="shared" si="4"/>
        <v>1</v>
      </c>
      <c r="T57" s="3"/>
      <c r="U57" s="3">
        <v>1</v>
      </c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>
        <f t="shared" si="5"/>
        <v>0</v>
      </c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1:44" s="4" customFormat="1" ht="26.25" customHeight="1">
      <c r="A58" s="3" t="s">
        <v>40</v>
      </c>
      <c r="B58" s="3">
        <f t="shared" si="3"/>
        <v>2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>
        <f t="shared" si="4"/>
        <v>0</v>
      </c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>
        <f t="shared" si="5"/>
        <v>1</v>
      </c>
      <c r="AG58" s="3">
        <v>1</v>
      </c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>
        <v>1</v>
      </c>
    </row>
    <row r="59" spans="1:44" s="4" customFormat="1" ht="26.25" customHeight="1">
      <c r="A59" s="5" t="s">
        <v>55</v>
      </c>
      <c r="B59" s="3">
        <f t="shared" si="3"/>
        <v>2</v>
      </c>
      <c r="C59" s="3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3">
        <f t="shared" si="4"/>
        <v>1</v>
      </c>
      <c r="T59" s="5"/>
      <c r="U59" s="5">
        <v>1</v>
      </c>
      <c r="V59" s="5"/>
      <c r="W59" s="5"/>
      <c r="X59" s="5"/>
      <c r="Y59" s="5"/>
      <c r="Z59" s="5"/>
      <c r="AA59" s="5"/>
      <c r="AB59" s="5"/>
      <c r="AC59" s="5"/>
      <c r="AD59" s="5"/>
      <c r="AE59" s="5"/>
      <c r="AF59" s="3">
        <f t="shared" si="5"/>
        <v>0</v>
      </c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>
        <v>1</v>
      </c>
    </row>
    <row r="60" spans="1:44" s="4" customFormat="1" ht="26.25" customHeight="1">
      <c r="A60" s="5" t="s">
        <v>62</v>
      </c>
      <c r="B60" s="3">
        <f t="shared" si="3"/>
        <v>2</v>
      </c>
      <c r="C60" s="3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3">
        <f t="shared" si="4"/>
        <v>0</v>
      </c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3">
        <f t="shared" si="5"/>
        <v>1</v>
      </c>
      <c r="AG60" s="5"/>
      <c r="AH60" s="5"/>
      <c r="AI60" s="5"/>
      <c r="AJ60" s="5"/>
      <c r="AK60" s="5">
        <v>1</v>
      </c>
      <c r="AL60" s="5"/>
      <c r="AM60" s="5"/>
      <c r="AN60" s="5"/>
      <c r="AO60" s="5"/>
      <c r="AP60" s="5"/>
      <c r="AQ60" s="5"/>
      <c r="AR60" s="5">
        <v>1</v>
      </c>
    </row>
    <row r="61" spans="1:44" s="4" customFormat="1" ht="26.25" customHeight="1">
      <c r="A61" s="5" t="s">
        <v>93</v>
      </c>
      <c r="B61" s="3">
        <f t="shared" si="3"/>
        <v>1</v>
      </c>
      <c r="C61" s="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3">
        <f t="shared" si="4"/>
        <v>1</v>
      </c>
      <c r="T61" s="5"/>
      <c r="U61" s="5"/>
      <c r="V61" s="5">
        <v>1</v>
      </c>
      <c r="W61" s="5"/>
      <c r="X61" s="5"/>
      <c r="Y61" s="5"/>
      <c r="Z61" s="5"/>
      <c r="AA61" s="5"/>
      <c r="AB61" s="5"/>
      <c r="AC61" s="5"/>
      <c r="AD61" s="5"/>
      <c r="AE61" s="5"/>
      <c r="AF61" s="3">
        <f t="shared" si="5"/>
        <v>0</v>
      </c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</row>
    <row r="62" spans="1:44" s="4" customFormat="1" ht="26.25" customHeight="1">
      <c r="A62" s="5" t="s">
        <v>94</v>
      </c>
      <c r="B62" s="3">
        <f t="shared" si="3"/>
        <v>1</v>
      </c>
      <c r="C62" s="3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3">
        <f t="shared" si="4"/>
        <v>0</v>
      </c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3">
        <f t="shared" si="5"/>
        <v>1</v>
      </c>
      <c r="AG62" s="5"/>
      <c r="AH62" s="5">
        <v>1</v>
      </c>
      <c r="AI62" s="5"/>
      <c r="AJ62" s="5"/>
      <c r="AK62" s="5"/>
      <c r="AL62" s="5"/>
      <c r="AM62" s="5"/>
      <c r="AN62" s="5"/>
      <c r="AO62" s="5"/>
      <c r="AP62" s="5"/>
      <c r="AQ62" s="5"/>
      <c r="AR62" s="5"/>
    </row>
    <row r="63" spans="1:44" s="4" customFormat="1" ht="26.25" customHeight="1">
      <c r="A63" s="5" t="s">
        <v>95</v>
      </c>
      <c r="B63" s="3">
        <f t="shared" si="3"/>
        <v>1</v>
      </c>
      <c r="C63" s="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3">
        <f t="shared" si="4"/>
        <v>1</v>
      </c>
      <c r="T63" s="5"/>
      <c r="U63" s="5"/>
      <c r="V63" s="5"/>
      <c r="W63" s="5"/>
      <c r="X63" s="5"/>
      <c r="Y63" s="5"/>
      <c r="Z63" s="5">
        <v>1</v>
      </c>
      <c r="AA63" s="5"/>
      <c r="AB63" s="5"/>
      <c r="AC63" s="5"/>
      <c r="AD63" s="5"/>
      <c r="AE63" s="5"/>
      <c r="AF63" s="3">
        <f t="shared" si="5"/>
        <v>0</v>
      </c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</row>
    <row r="64" spans="1:44" s="4" customFormat="1" ht="26.25" customHeight="1">
      <c r="A64" s="5" t="s">
        <v>96</v>
      </c>
      <c r="B64" s="3">
        <f t="shared" si="3"/>
        <v>1</v>
      </c>
      <c r="C64" s="3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3">
        <f t="shared" si="4"/>
        <v>0</v>
      </c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3">
        <f t="shared" si="5"/>
        <v>1</v>
      </c>
      <c r="AG64" s="5"/>
      <c r="AH64" s="5">
        <v>1</v>
      </c>
      <c r="AI64" s="5"/>
      <c r="AJ64" s="5"/>
      <c r="AK64" s="5"/>
      <c r="AL64" s="5"/>
      <c r="AM64" s="5"/>
      <c r="AN64" s="5"/>
      <c r="AO64" s="5"/>
      <c r="AP64" s="5"/>
      <c r="AQ64" s="5"/>
      <c r="AR64" s="5"/>
    </row>
    <row r="65" spans="1:44" s="6" customFormat="1" ht="26.25" customHeight="1">
      <c r="A65" s="3" t="s">
        <v>41</v>
      </c>
      <c r="B65" s="3">
        <f t="shared" si="3"/>
        <v>4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>
        <f t="shared" si="4"/>
        <v>0</v>
      </c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>
        <f t="shared" si="5"/>
        <v>2</v>
      </c>
      <c r="AG65" s="3">
        <v>1</v>
      </c>
      <c r="AH65" s="3"/>
      <c r="AI65" s="3"/>
      <c r="AJ65" s="3"/>
      <c r="AK65" s="3"/>
      <c r="AL65" s="3">
        <v>1</v>
      </c>
      <c r="AM65" s="3"/>
      <c r="AN65" s="3"/>
      <c r="AO65" s="3"/>
      <c r="AP65" s="3"/>
      <c r="AQ65" s="3"/>
      <c r="AR65" s="3">
        <v>2</v>
      </c>
    </row>
    <row r="66" spans="1:44" s="6" customFormat="1" ht="26.25" customHeight="1">
      <c r="A66" s="3" t="s">
        <v>42</v>
      </c>
      <c r="B66" s="3">
        <f t="shared" si="3"/>
        <v>4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>
        <f t="shared" si="4"/>
        <v>0</v>
      </c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>
        <f t="shared" si="5"/>
        <v>2</v>
      </c>
      <c r="AG66" s="3">
        <v>1</v>
      </c>
      <c r="AH66" s="3">
        <v>1</v>
      </c>
      <c r="AI66" s="3"/>
      <c r="AJ66" s="3"/>
      <c r="AK66" s="3"/>
      <c r="AL66" s="3"/>
      <c r="AM66" s="3"/>
      <c r="AN66" s="3"/>
      <c r="AO66" s="3"/>
      <c r="AP66" s="3"/>
      <c r="AQ66" s="3"/>
      <c r="AR66" s="3">
        <v>2</v>
      </c>
    </row>
    <row r="67" spans="1:44" s="6" customFormat="1" ht="26.25" customHeight="1">
      <c r="A67" s="3" t="s">
        <v>56</v>
      </c>
      <c r="B67" s="3">
        <f t="shared" si="3"/>
        <v>2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>
        <f t="shared" si="4"/>
        <v>1</v>
      </c>
      <c r="T67" s="3"/>
      <c r="U67" s="3"/>
      <c r="V67" s="3">
        <v>1</v>
      </c>
      <c r="W67" s="3"/>
      <c r="X67" s="3"/>
      <c r="Y67" s="3"/>
      <c r="Z67" s="3"/>
      <c r="AA67" s="3"/>
      <c r="AB67" s="3"/>
      <c r="AC67" s="3"/>
      <c r="AD67" s="3"/>
      <c r="AE67" s="3"/>
      <c r="AF67" s="3">
        <f t="shared" si="5"/>
        <v>0</v>
      </c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>
        <v>1</v>
      </c>
    </row>
    <row r="68" spans="1:44" s="6" customFormat="1" ht="26.25" customHeight="1">
      <c r="A68" s="3" t="s">
        <v>43</v>
      </c>
      <c r="B68" s="3">
        <f t="shared" si="3"/>
        <v>2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>
        <f t="shared" si="4"/>
        <v>0</v>
      </c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>
        <f t="shared" si="5"/>
        <v>1</v>
      </c>
      <c r="AG68" s="3"/>
      <c r="AH68" s="3">
        <v>1</v>
      </c>
      <c r="AI68" s="3"/>
      <c r="AJ68" s="3"/>
      <c r="AK68" s="3"/>
      <c r="AL68" s="3"/>
      <c r="AM68" s="3"/>
      <c r="AN68" s="3"/>
      <c r="AO68" s="3"/>
      <c r="AP68" s="3"/>
      <c r="AQ68" s="3"/>
      <c r="AR68" s="3">
        <v>1</v>
      </c>
    </row>
    <row r="69" spans="1:44" s="6" customFormat="1" ht="26.25" customHeight="1">
      <c r="A69" s="3" t="s">
        <v>97</v>
      </c>
      <c r="B69" s="3">
        <f t="shared" si="3"/>
        <v>1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>
        <f t="shared" si="4"/>
        <v>0</v>
      </c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>
        <f t="shared" si="5"/>
        <v>1</v>
      </c>
      <c r="AG69" s="3">
        <v>1</v>
      </c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pans="1:44" s="6" customFormat="1" ht="26.25" customHeight="1">
      <c r="A70" s="3" t="s">
        <v>98</v>
      </c>
      <c r="B70" s="3">
        <f t="shared" si="3"/>
        <v>2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>
        <f t="shared" si="4"/>
        <v>1</v>
      </c>
      <c r="T70" s="3">
        <v>1</v>
      </c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>
        <f t="shared" si="5"/>
        <v>1</v>
      </c>
      <c r="AG70" s="3">
        <v>1</v>
      </c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pans="1:44" s="6" customFormat="1" ht="26.25" customHeight="1">
      <c r="A71" s="3" t="s">
        <v>99</v>
      </c>
      <c r="B71" s="3">
        <f t="shared" si="3"/>
        <v>1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>
        <f t="shared" si="4"/>
        <v>0</v>
      </c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>
        <f t="shared" si="5"/>
        <v>1</v>
      </c>
      <c r="AG71" s="3"/>
      <c r="AH71" s="3">
        <v>1</v>
      </c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pans="1:44" s="6" customFormat="1" ht="26.25" customHeight="1">
      <c r="A72" s="3" t="s">
        <v>100</v>
      </c>
      <c r="B72" s="3">
        <f aca="true" t="shared" si="6" ref="B72:B87">C72+S72+AF72+AM72+AQ72+AR72</f>
        <v>1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>
        <f t="shared" si="4"/>
        <v>1</v>
      </c>
      <c r="T72" s="3"/>
      <c r="U72" s="3"/>
      <c r="V72" s="3"/>
      <c r="W72" s="3">
        <v>1</v>
      </c>
      <c r="X72" s="3"/>
      <c r="Y72" s="3"/>
      <c r="Z72" s="3"/>
      <c r="AA72" s="3"/>
      <c r="AB72" s="3"/>
      <c r="AC72" s="3"/>
      <c r="AD72" s="3"/>
      <c r="AE72" s="3"/>
      <c r="AF72" s="3">
        <f t="shared" si="5"/>
        <v>0</v>
      </c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1:44" s="6" customFormat="1" ht="26.25" customHeight="1">
      <c r="A73" s="3" t="s">
        <v>102</v>
      </c>
      <c r="B73" s="3">
        <f t="shared" si="6"/>
        <v>1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>
        <f aca="true" t="shared" si="7" ref="S73:S87">T73+U73+V73+W73+X73+Y73+Z73+AA73+AB73+AC73+AD73+AE73</f>
        <v>0</v>
      </c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>
        <f aca="true" t="shared" si="8" ref="AF73:AF87">AG73+AH73+AI73+AJ73+AK73+AL73</f>
        <v>1</v>
      </c>
      <c r="AG73" s="3"/>
      <c r="AH73" s="3"/>
      <c r="AI73" s="3">
        <v>1</v>
      </c>
      <c r="AJ73" s="3"/>
      <c r="AK73" s="3"/>
      <c r="AL73" s="3"/>
      <c r="AM73" s="3"/>
      <c r="AN73" s="3"/>
      <c r="AO73" s="3"/>
      <c r="AP73" s="3"/>
      <c r="AQ73" s="3"/>
      <c r="AR73" s="3"/>
    </row>
    <row r="74" spans="1:44" s="6" customFormat="1" ht="26.25" customHeight="1">
      <c r="A74" s="3" t="s">
        <v>116</v>
      </c>
      <c r="B74" s="3">
        <f t="shared" si="6"/>
        <v>1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>
        <f t="shared" si="7"/>
        <v>1</v>
      </c>
      <c r="U74" s="3">
        <v>1</v>
      </c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>
        <v>0</v>
      </c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pans="1:44" s="6" customFormat="1" ht="26.25" customHeight="1">
      <c r="A75" s="3" t="s">
        <v>103</v>
      </c>
      <c r="B75" s="3">
        <f t="shared" si="6"/>
        <v>1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>
        <f t="shared" si="7"/>
        <v>1</v>
      </c>
      <c r="T75" s="3"/>
      <c r="U75" s="3"/>
      <c r="V75" s="3">
        <v>1</v>
      </c>
      <c r="W75" s="3"/>
      <c r="X75" s="3"/>
      <c r="Y75" s="3"/>
      <c r="Z75" s="3"/>
      <c r="AA75" s="3"/>
      <c r="AB75" s="3"/>
      <c r="AC75" s="3"/>
      <c r="AD75" s="3"/>
      <c r="AE75" s="3"/>
      <c r="AF75" s="3">
        <f t="shared" si="8"/>
        <v>0</v>
      </c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pans="1:44" s="6" customFormat="1" ht="26.25" customHeight="1">
      <c r="A76" s="3" t="s">
        <v>104</v>
      </c>
      <c r="B76" s="3">
        <f t="shared" si="6"/>
        <v>1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>
        <f t="shared" si="7"/>
        <v>1</v>
      </c>
      <c r="T76" s="3"/>
      <c r="U76" s="3"/>
      <c r="V76" s="3">
        <v>1</v>
      </c>
      <c r="W76" s="3"/>
      <c r="X76" s="3"/>
      <c r="Y76" s="3"/>
      <c r="Z76" s="3"/>
      <c r="AA76" s="3"/>
      <c r="AB76" s="3"/>
      <c r="AC76" s="3"/>
      <c r="AD76" s="3"/>
      <c r="AE76" s="3"/>
      <c r="AF76" s="3">
        <f t="shared" si="8"/>
        <v>0</v>
      </c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pans="1:44" s="6" customFormat="1" ht="26.25" customHeight="1">
      <c r="A77" s="3" t="s">
        <v>105</v>
      </c>
      <c r="B77" s="3">
        <f t="shared" si="6"/>
        <v>2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>
        <f t="shared" si="7"/>
        <v>1</v>
      </c>
      <c r="T77" s="3"/>
      <c r="U77" s="3"/>
      <c r="V77" s="3">
        <v>1</v>
      </c>
      <c r="W77" s="3"/>
      <c r="X77" s="3"/>
      <c r="Y77" s="3"/>
      <c r="Z77" s="3"/>
      <c r="AA77" s="3"/>
      <c r="AB77" s="3"/>
      <c r="AC77" s="3"/>
      <c r="AD77" s="3"/>
      <c r="AE77" s="3"/>
      <c r="AF77" s="3">
        <f t="shared" si="8"/>
        <v>1</v>
      </c>
      <c r="AG77" s="3">
        <v>1</v>
      </c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pans="1:44" s="6" customFormat="1" ht="26.25" customHeight="1">
      <c r="A78" s="3" t="s">
        <v>106</v>
      </c>
      <c r="B78" s="3">
        <f t="shared" si="6"/>
        <v>1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>
        <f t="shared" si="7"/>
        <v>0</v>
      </c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>
        <f t="shared" si="8"/>
        <v>1</v>
      </c>
      <c r="AG78" s="3"/>
      <c r="AH78" s="3">
        <v>1</v>
      </c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1:44" s="6" customFormat="1" ht="26.25" customHeight="1">
      <c r="A79" s="3" t="s">
        <v>107</v>
      </c>
      <c r="B79" s="3">
        <f t="shared" si="6"/>
        <v>1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>
        <f t="shared" si="7"/>
        <v>0</v>
      </c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>
        <f t="shared" si="8"/>
        <v>1</v>
      </c>
      <c r="AG79" s="3"/>
      <c r="AH79" s="3">
        <v>1</v>
      </c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1:44" s="6" customFormat="1" ht="26.25" customHeight="1">
      <c r="A80" s="3" t="s">
        <v>108</v>
      </c>
      <c r="B80" s="3">
        <f t="shared" si="6"/>
        <v>2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>
        <f t="shared" si="7"/>
        <v>2</v>
      </c>
      <c r="T80" s="3"/>
      <c r="U80" s="3"/>
      <c r="V80" s="3"/>
      <c r="W80" s="3"/>
      <c r="X80" s="3">
        <v>1</v>
      </c>
      <c r="Y80" s="3"/>
      <c r="Z80" s="3"/>
      <c r="AA80" s="3">
        <v>1</v>
      </c>
      <c r="AB80" s="3"/>
      <c r="AC80" s="3"/>
      <c r="AD80" s="3"/>
      <c r="AE80" s="3"/>
      <c r="AF80" s="3">
        <f t="shared" si="8"/>
        <v>0</v>
      </c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1:44" s="6" customFormat="1" ht="26.25" customHeight="1">
      <c r="A81" s="3" t="s">
        <v>109</v>
      </c>
      <c r="B81" s="3">
        <f t="shared" si="6"/>
        <v>2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>
        <f t="shared" si="7"/>
        <v>1</v>
      </c>
      <c r="T81" s="3"/>
      <c r="U81" s="3"/>
      <c r="V81" s="3">
        <v>1</v>
      </c>
      <c r="W81" s="3"/>
      <c r="X81" s="3"/>
      <c r="Y81" s="3"/>
      <c r="Z81" s="3"/>
      <c r="AA81" s="3"/>
      <c r="AB81" s="3"/>
      <c r="AC81" s="3"/>
      <c r="AD81" s="3"/>
      <c r="AE81" s="3"/>
      <c r="AF81" s="3">
        <f t="shared" si="8"/>
        <v>1</v>
      </c>
      <c r="AG81" s="3"/>
      <c r="AH81" s="3"/>
      <c r="AI81" s="3">
        <v>1</v>
      </c>
      <c r="AJ81" s="3"/>
      <c r="AK81" s="3"/>
      <c r="AL81" s="3"/>
      <c r="AM81" s="3"/>
      <c r="AN81" s="3"/>
      <c r="AO81" s="3"/>
      <c r="AP81" s="3"/>
      <c r="AQ81" s="3"/>
      <c r="AR81" s="3"/>
    </row>
    <row r="82" spans="1:44" s="6" customFormat="1" ht="26.25" customHeight="1">
      <c r="A82" s="3" t="s">
        <v>110</v>
      </c>
      <c r="B82" s="3">
        <f t="shared" si="6"/>
        <v>1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>
        <f t="shared" si="7"/>
        <v>0</v>
      </c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>
        <f t="shared" si="8"/>
        <v>1</v>
      </c>
      <c r="AG82" s="3"/>
      <c r="AH82" s="3">
        <v>1</v>
      </c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pans="1:44" s="6" customFormat="1" ht="26.25" customHeight="1">
      <c r="A83" s="3" t="s">
        <v>111</v>
      </c>
      <c r="B83" s="3">
        <f t="shared" si="6"/>
        <v>1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>
        <f t="shared" si="7"/>
        <v>1</v>
      </c>
      <c r="T83" s="3"/>
      <c r="U83" s="3"/>
      <c r="V83" s="3">
        <v>1</v>
      </c>
      <c r="W83" s="3"/>
      <c r="X83" s="3"/>
      <c r="Y83" s="3"/>
      <c r="Z83" s="3"/>
      <c r="AA83" s="3"/>
      <c r="AB83" s="3"/>
      <c r="AC83" s="3"/>
      <c r="AD83" s="3"/>
      <c r="AE83" s="3"/>
      <c r="AF83" s="3">
        <f t="shared" si="8"/>
        <v>0</v>
      </c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1:44" s="6" customFormat="1" ht="26.25" customHeight="1">
      <c r="A84" s="3" t="s">
        <v>112</v>
      </c>
      <c r="B84" s="3">
        <f t="shared" si="6"/>
        <v>1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>
        <f t="shared" si="7"/>
        <v>0</v>
      </c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>
        <f t="shared" si="8"/>
        <v>1</v>
      </c>
      <c r="AG84" s="3">
        <v>1</v>
      </c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1:44" s="6" customFormat="1" ht="26.25" customHeight="1">
      <c r="A85" s="3" t="s">
        <v>113</v>
      </c>
      <c r="B85" s="3">
        <f t="shared" si="6"/>
        <v>1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>
        <f t="shared" si="7"/>
        <v>1</v>
      </c>
      <c r="T85" s="3"/>
      <c r="U85" s="3"/>
      <c r="V85" s="3"/>
      <c r="W85" s="3"/>
      <c r="X85" s="3"/>
      <c r="Y85" s="3"/>
      <c r="Z85" s="3"/>
      <c r="AA85" s="3"/>
      <c r="AB85" s="3"/>
      <c r="AC85" s="3"/>
      <c r="AE85" s="3">
        <v>1</v>
      </c>
      <c r="AF85" s="3">
        <f t="shared" si="8"/>
        <v>0</v>
      </c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1:44" s="6" customFormat="1" ht="26.25" customHeight="1">
      <c r="A86" s="3" t="s">
        <v>114</v>
      </c>
      <c r="B86" s="3">
        <f t="shared" si="6"/>
        <v>1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>
        <f t="shared" si="7"/>
        <v>0</v>
      </c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>
        <f t="shared" si="8"/>
        <v>1</v>
      </c>
      <c r="AG86" s="3"/>
      <c r="AH86" s="3">
        <v>1</v>
      </c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pans="1:44" s="6" customFormat="1" ht="26.25" customHeight="1">
      <c r="A87" s="3" t="s">
        <v>44</v>
      </c>
      <c r="B87" s="3">
        <f t="shared" si="6"/>
        <v>2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>
        <f t="shared" si="7"/>
        <v>0</v>
      </c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>
        <f t="shared" si="8"/>
        <v>0</v>
      </c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>
        <v>2</v>
      </c>
      <c r="AR87" s="3"/>
    </row>
    <row r="88" s="1" customFormat="1" ht="14.25"/>
  </sheetData>
  <sheetProtection/>
  <mergeCells count="10">
    <mergeCell ref="A2:AR2"/>
    <mergeCell ref="A3:A5"/>
    <mergeCell ref="B4:B5"/>
    <mergeCell ref="AQ4:AQ5"/>
    <mergeCell ref="C4:R4"/>
    <mergeCell ref="AM4:AP4"/>
    <mergeCell ref="S4:AE4"/>
    <mergeCell ref="AF4:AL4"/>
    <mergeCell ref="AR4:AR5"/>
    <mergeCell ref="B3:AR3"/>
  </mergeCells>
  <printOptions horizontalCentered="1"/>
  <pageMargins left="0.7480314960629921" right="0.5511811023622047" top="0.984251968503937" bottom="0.7874015748031497" header="0.5118110236220472" footer="0.5118110236220472"/>
  <pageSetup horizontalDpi="600" verticalDpi="600" orientation="landscape" paperSize="9" scale="85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gggg</cp:lastModifiedBy>
  <cp:lastPrinted>2016-04-28T06:51:19Z</cp:lastPrinted>
  <dcterms:created xsi:type="dcterms:W3CDTF">2015-03-13T04:55:30Z</dcterms:created>
  <dcterms:modified xsi:type="dcterms:W3CDTF">2016-04-28T06:52:16Z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