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进入资格复审" sheetId="1" r:id="rId1"/>
  </sheets>
  <definedNames>
    <definedName name="_xlnm.Print_Titles" localSheetId="0">'进入资格复审'!$1:$2</definedName>
    <definedName name="_xlnm._FilterDatabase" localSheetId="0" hidden="1">'进入资格复审'!$A$2:$M$124</definedName>
  </definedNames>
  <calcPr fullCalcOnLoad="1"/>
</workbook>
</file>

<file path=xl/sharedStrings.xml><?xml version="1.0" encoding="utf-8"?>
<sst xmlns="http://schemas.openxmlformats.org/spreadsheetml/2006/main" count="624" uniqueCount="351">
  <si>
    <t>荣县2016年下半年事业单位公开考试聘用工作人员进入资格复审人员名单</t>
  </si>
  <si>
    <t>姓名</t>
  </si>
  <si>
    <t>考号</t>
  </si>
  <si>
    <t>报考单位</t>
  </si>
  <si>
    <t>报考职位</t>
  </si>
  <si>
    <t>职位编码</t>
  </si>
  <si>
    <t>加分</t>
  </si>
  <si>
    <t>加分折合</t>
  </si>
  <si>
    <t>公共成绩</t>
  </si>
  <si>
    <t>公共折合</t>
  </si>
  <si>
    <t>专业成绩</t>
  </si>
  <si>
    <t>专业折合</t>
  </si>
  <si>
    <t>总成绩</t>
  </si>
  <si>
    <t>排名</t>
  </si>
  <si>
    <t>刘永芳</t>
  </si>
  <si>
    <t>16620102</t>
  </si>
  <si>
    <t>荣县人民医院</t>
  </si>
  <si>
    <t>妇产科医师</t>
  </si>
  <si>
    <t>601012</t>
  </si>
  <si>
    <t>周倩</t>
  </si>
  <si>
    <t>16620101</t>
  </si>
  <si>
    <t>刘月莲</t>
  </si>
  <si>
    <t>16620103</t>
  </si>
  <si>
    <t>药学</t>
  </si>
  <si>
    <t>601022</t>
  </si>
  <si>
    <t>舒波</t>
  </si>
  <si>
    <t>16620107</t>
  </si>
  <si>
    <t>心电图技术</t>
  </si>
  <si>
    <t>601042</t>
  </si>
  <si>
    <t>万利江</t>
  </si>
  <si>
    <t>16620108</t>
  </si>
  <si>
    <t>王东</t>
  </si>
  <si>
    <t>16620109</t>
  </si>
  <si>
    <t>中药剂</t>
  </si>
  <si>
    <t>601052</t>
  </si>
  <si>
    <t>伍姣</t>
  </si>
  <si>
    <t>16620110</t>
  </si>
  <si>
    <t>陈梅</t>
  </si>
  <si>
    <t>16620112</t>
  </si>
  <si>
    <t>荣县妇幼保健院</t>
  </si>
  <si>
    <r>
      <t>西医临床</t>
    </r>
    <r>
      <rPr>
        <sz val="10"/>
        <rFont val="Arial"/>
        <family val="2"/>
      </rPr>
      <t>b</t>
    </r>
  </si>
  <si>
    <t>602022</t>
  </si>
  <si>
    <t>余泮宏</t>
  </si>
  <si>
    <t>16620111</t>
  </si>
  <si>
    <t>肖亮</t>
  </si>
  <si>
    <t>16620114</t>
  </si>
  <si>
    <t>荣县中医医院</t>
  </si>
  <si>
    <t>中药学</t>
  </si>
  <si>
    <t>603032</t>
  </si>
  <si>
    <t>伍国强</t>
  </si>
  <si>
    <t>16620117</t>
  </si>
  <si>
    <t>西医临床</t>
  </si>
  <si>
    <t>603042</t>
  </si>
  <si>
    <t>李继兵</t>
  </si>
  <si>
    <t>16620118</t>
  </si>
  <si>
    <t>中医临床</t>
  </si>
  <si>
    <t>603052</t>
  </si>
  <si>
    <t>周欢</t>
  </si>
  <si>
    <t>16620121</t>
  </si>
  <si>
    <t>赵利</t>
  </si>
  <si>
    <t>16620120</t>
  </si>
  <si>
    <t>俞佳成</t>
  </si>
  <si>
    <t>16620123</t>
  </si>
  <si>
    <t>荣县东兴镇卫生院</t>
  </si>
  <si>
    <t>放射操作</t>
  </si>
  <si>
    <t>604012</t>
  </si>
  <si>
    <t>刘俊辰</t>
  </si>
  <si>
    <t>16620125</t>
  </si>
  <si>
    <t>汪琪丁</t>
  </si>
  <si>
    <t>16620124</t>
  </si>
  <si>
    <t>杨硕</t>
  </si>
  <si>
    <t>16620130</t>
  </si>
  <si>
    <t>荣县铁厂镇卫生院</t>
  </si>
  <si>
    <t>605012</t>
  </si>
  <si>
    <t>虞驰</t>
  </si>
  <si>
    <t>16620127</t>
  </si>
  <si>
    <t>王天</t>
  </si>
  <si>
    <t>16620129</t>
  </si>
  <si>
    <t>邓代武</t>
  </si>
  <si>
    <t>16620206</t>
  </si>
  <si>
    <t>荣县望佳镇卫生院</t>
  </si>
  <si>
    <t>606012</t>
  </si>
  <si>
    <t>程政兰</t>
  </si>
  <si>
    <t>16620203</t>
  </si>
  <si>
    <t>杜杰</t>
  </si>
  <si>
    <t>16620201</t>
  </si>
  <si>
    <t>李朝晖</t>
  </si>
  <si>
    <t>16620216</t>
  </si>
  <si>
    <t>医学检验</t>
  </si>
  <si>
    <t>606022</t>
  </si>
  <si>
    <t>杨敏</t>
  </si>
  <si>
    <t>16620213</t>
  </si>
  <si>
    <t>王丹</t>
  </si>
  <si>
    <t>16620208</t>
  </si>
  <si>
    <t>张群英</t>
  </si>
  <si>
    <t>16620219</t>
  </si>
  <si>
    <t>荣县乐德中心卫生院</t>
  </si>
  <si>
    <t>607022</t>
  </si>
  <si>
    <t>晏寒</t>
  </si>
  <si>
    <t>16620218</t>
  </si>
  <si>
    <t>胡梦婷</t>
  </si>
  <si>
    <t>16620217</t>
  </si>
  <si>
    <t>欧明</t>
  </si>
  <si>
    <t>16620220</t>
  </si>
  <si>
    <t>荣县留佳中心卫生院</t>
  </si>
  <si>
    <t>608012</t>
  </si>
  <si>
    <t>邓诗意</t>
  </si>
  <si>
    <t>16620221</t>
  </si>
  <si>
    <t>付博文</t>
  </si>
  <si>
    <t>16620222</t>
  </si>
  <si>
    <t>李雪</t>
  </si>
  <si>
    <t>16620226</t>
  </si>
  <si>
    <t>荣县东佳镇卫生院</t>
  </si>
  <si>
    <t>609012</t>
  </si>
  <si>
    <t>胡琳</t>
  </si>
  <si>
    <t>16620225</t>
  </si>
  <si>
    <t>张泽果</t>
  </si>
  <si>
    <t>16620224</t>
  </si>
  <si>
    <t>邹婷</t>
  </si>
  <si>
    <t>16620227</t>
  </si>
  <si>
    <t>荣县保华镇卫生院</t>
  </si>
  <si>
    <t>610012</t>
  </si>
  <si>
    <t>钟梅</t>
  </si>
  <si>
    <t>16620228</t>
  </si>
  <si>
    <t>伍宏</t>
  </si>
  <si>
    <t>16620229</t>
  </si>
  <si>
    <t>伍元波</t>
  </si>
  <si>
    <t>16620230</t>
  </si>
  <si>
    <t>荣县于佳乡卫生院</t>
  </si>
  <si>
    <t>612012</t>
  </si>
  <si>
    <t>曾汗箐</t>
  </si>
  <si>
    <t>16620301</t>
  </si>
  <si>
    <t>巩利来</t>
  </si>
  <si>
    <t>16620302</t>
  </si>
  <si>
    <t>刘先奇</t>
  </si>
  <si>
    <t>16630405</t>
  </si>
  <si>
    <t>荣县社会救助福利服务中心</t>
  </si>
  <si>
    <t>心理咨询</t>
  </si>
  <si>
    <t>613033</t>
  </si>
  <si>
    <t>鲁婷</t>
  </si>
  <si>
    <t>16630403</t>
  </si>
  <si>
    <t>李昭容</t>
  </si>
  <si>
    <t>16630406</t>
  </si>
  <si>
    <t>顾介</t>
  </si>
  <si>
    <t>16630414</t>
  </si>
  <si>
    <t>综合管理</t>
  </si>
  <si>
    <t>613043</t>
  </si>
  <si>
    <t>廖雨</t>
  </si>
  <si>
    <t>16630418</t>
  </si>
  <si>
    <t>蒋洪林</t>
  </si>
  <si>
    <t>16630419</t>
  </si>
  <si>
    <t>代惺惺</t>
  </si>
  <si>
    <t>16630423</t>
  </si>
  <si>
    <t>刘龙英</t>
  </si>
  <si>
    <t>16630415</t>
  </si>
  <si>
    <t>周瑶</t>
  </si>
  <si>
    <t>16630420</t>
  </si>
  <si>
    <t>谢覃</t>
  </si>
  <si>
    <t>16630426</t>
  </si>
  <si>
    <t>荣县殡仪馆</t>
  </si>
  <si>
    <t>殡葬管理</t>
  </si>
  <si>
    <t>614013</t>
  </si>
  <si>
    <t>王晓菠</t>
  </si>
  <si>
    <t>16630425</t>
  </si>
  <si>
    <t>龚容生</t>
  </si>
  <si>
    <t>16630619</t>
  </si>
  <si>
    <t>尸体火化</t>
  </si>
  <si>
    <t>614023</t>
  </si>
  <si>
    <t>李平</t>
  </si>
  <si>
    <t>16630523</t>
  </si>
  <si>
    <t>赵璘赟</t>
  </si>
  <si>
    <t>16630604</t>
  </si>
  <si>
    <t>陈勇飞</t>
  </si>
  <si>
    <t>16630704</t>
  </si>
  <si>
    <t>荣县残疾人用品用具服务站</t>
  </si>
  <si>
    <t>康复或计算机</t>
  </si>
  <si>
    <t>615013</t>
  </si>
  <si>
    <t>尤晔</t>
  </si>
  <si>
    <t>16630707</t>
  </si>
  <si>
    <t>杨传林</t>
  </si>
  <si>
    <t>16630711</t>
  </si>
  <si>
    <t>邹珂玥</t>
  </si>
  <si>
    <t>16630714</t>
  </si>
  <si>
    <t>荣县农产品检测中心</t>
  </si>
  <si>
    <t>检测</t>
  </si>
  <si>
    <t>616013</t>
  </si>
  <si>
    <t>赖诚</t>
  </si>
  <si>
    <t>16630719</t>
  </si>
  <si>
    <t>朱兴从</t>
  </si>
  <si>
    <t>16630726</t>
  </si>
  <si>
    <t>陈永红</t>
  </si>
  <si>
    <t>16630727</t>
  </si>
  <si>
    <t>荣县农业技术推广中心</t>
  </si>
  <si>
    <t>畜牧岗</t>
  </si>
  <si>
    <t>617013</t>
  </si>
  <si>
    <t>梁洪恺</t>
  </si>
  <si>
    <t>16630730</t>
  </si>
  <si>
    <t>荣县茶叶生产技术推广站</t>
  </si>
  <si>
    <t>农技岗</t>
  </si>
  <si>
    <t>618013</t>
  </si>
  <si>
    <t>刘宏</t>
  </si>
  <si>
    <t>16630728</t>
  </si>
  <si>
    <t>罗敏</t>
  </si>
  <si>
    <t>16630729</t>
  </si>
  <si>
    <t>丁小英</t>
  </si>
  <si>
    <t>16630810</t>
  </si>
  <si>
    <t>乡镇畜牧兽医站</t>
  </si>
  <si>
    <t>619013</t>
  </si>
  <si>
    <t>黄晨驰</t>
  </si>
  <si>
    <t>16630807</t>
  </si>
  <si>
    <t>唐溢</t>
  </si>
  <si>
    <t>16630811</t>
  </si>
  <si>
    <t>曾小兰</t>
  </si>
  <si>
    <t>16630823</t>
  </si>
  <si>
    <t>陈文亮</t>
  </si>
  <si>
    <t>16630815</t>
  </si>
  <si>
    <t>张飞</t>
  </si>
  <si>
    <t>16630813</t>
  </si>
  <si>
    <t>尤送平</t>
  </si>
  <si>
    <t>16630806</t>
  </si>
  <si>
    <t>代洁姝</t>
  </si>
  <si>
    <t>16630812</t>
  </si>
  <si>
    <t>邓运梅</t>
  </si>
  <si>
    <t>16630808</t>
  </si>
  <si>
    <t>唐文学</t>
  </si>
  <si>
    <t>16630819</t>
  </si>
  <si>
    <t>林超</t>
  </si>
  <si>
    <t>16630814</t>
  </si>
  <si>
    <t>游思佩</t>
  </si>
  <si>
    <t>16630802</t>
  </si>
  <si>
    <t>陈杰钏</t>
  </si>
  <si>
    <t>16630918</t>
  </si>
  <si>
    <t>乡镇农业综合服务中心</t>
  </si>
  <si>
    <t>620013</t>
  </si>
  <si>
    <t>王泉先</t>
  </si>
  <si>
    <t>16630920</t>
  </si>
  <si>
    <t>曾家蓓</t>
  </si>
  <si>
    <t>16630911</t>
  </si>
  <si>
    <t>刘涛</t>
  </si>
  <si>
    <t>16630917</t>
  </si>
  <si>
    <t>谢丽文</t>
  </si>
  <si>
    <t>16630909</t>
  </si>
  <si>
    <t>费光平</t>
  </si>
  <si>
    <t>16630907</t>
  </si>
  <si>
    <t>邹丹华</t>
  </si>
  <si>
    <t>16631010</t>
  </si>
  <si>
    <t>荣县双古水务站</t>
  </si>
  <si>
    <t>水利工程</t>
  </si>
  <si>
    <t>621013</t>
  </si>
  <si>
    <t>李骥</t>
  </si>
  <si>
    <t>16630930</t>
  </si>
  <si>
    <t>张杨宇</t>
  </si>
  <si>
    <t>16631016</t>
  </si>
  <si>
    <t>蒋磊</t>
  </si>
  <si>
    <t>16631102</t>
  </si>
  <si>
    <t>长山林业工作站</t>
  </si>
  <si>
    <t>行政管理</t>
  </si>
  <si>
    <t>622013</t>
  </si>
  <si>
    <t>蔡荣</t>
  </si>
  <si>
    <t>16631106</t>
  </si>
  <si>
    <t>聂旨怡</t>
  </si>
  <si>
    <t>16631027</t>
  </si>
  <si>
    <t>杨净</t>
  </si>
  <si>
    <t>16631230</t>
  </si>
  <si>
    <t>荣县科技服务中心</t>
  </si>
  <si>
    <t>科技物流服务</t>
  </si>
  <si>
    <t>623013</t>
  </si>
  <si>
    <t>易涛</t>
  </si>
  <si>
    <t>16631202</t>
  </si>
  <si>
    <t>吕星</t>
  </si>
  <si>
    <t>16631123</t>
  </si>
  <si>
    <t>田玲</t>
  </si>
  <si>
    <t>16631317</t>
  </si>
  <si>
    <t>荣县审计信息中心</t>
  </si>
  <si>
    <t>会计或审计</t>
  </si>
  <si>
    <t>624013</t>
  </si>
  <si>
    <t>杨蕾静</t>
  </si>
  <si>
    <t>16631319</t>
  </si>
  <si>
    <t>万晶晶</t>
  </si>
  <si>
    <t>16631315</t>
  </si>
  <si>
    <t>吴凤婷</t>
  </si>
  <si>
    <t>16631313</t>
  </si>
  <si>
    <t>罗辰希</t>
  </si>
  <si>
    <t>16631318</t>
  </si>
  <si>
    <t>傅丽媛</t>
  </si>
  <si>
    <t>16631320</t>
  </si>
  <si>
    <t>黄文进</t>
  </si>
  <si>
    <t>16631420</t>
  </si>
  <si>
    <t>荣县煤炭生产安全监督站</t>
  </si>
  <si>
    <t>专技岗</t>
  </si>
  <si>
    <t>625013</t>
  </si>
  <si>
    <t>范永康</t>
  </si>
  <si>
    <t>16631407</t>
  </si>
  <si>
    <t>梁诗豪</t>
  </si>
  <si>
    <t>16631417</t>
  </si>
  <si>
    <t>温朦晰</t>
  </si>
  <si>
    <t>16631429</t>
  </si>
  <si>
    <t>荣县民兵训练基地</t>
  </si>
  <si>
    <t>文秘</t>
  </si>
  <si>
    <t>626013</t>
  </si>
  <si>
    <t>叶学芳</t>
  </si>
  <si>
    <t>16631503</t>
  </si>
  <si>
    <t>陈俊</t>
  </si>
  <si>
    <t>16631515</t>
  </si>
  <si>
    <t>黎明</t>
  </si>
  <si>
    <t>16631521</t>
  </si>
  <si>
    <t>仓库管理</t>
  </si>
  <si>
    <t>626023</t>
  </si>
  <si>
    <t>黄灏</t>
  </si>
  <si>
    <t>16631530</t>
  </si>
  <si>
    <t>颜杰</t>
  </si>
  <si>
    <t>16631520</t>
  </si>
  <si>
    <t>范冰洁</t>
  </si>
  <si>
    <t>16631607</t>
  </si>
  <si>
    <t>荣县纪委监察局电教与信息中心</t>
  </si>
  <si>
    <t>法律咨询</t>
  </si>
  <si>
    <t>627013</t>
  </si>
  <si>
    <t>胡庚伟</t>
  </si>
  <si>
    <t>16631615</t>
  </si>
  <si>
    <t>甘露</t>
  </si>
  <si>
    <t>16631616</t>
  </si>
  <si>
    <t>杨长林</t>
  </si>
  <si>
    <t>16631706</t>
  </si>
  <si>
    <t>荣县宣传杂志社</t>
  </si>
  <si>
    <t>采编人员</t>
  </si>
  <si>
    <t>628013</t>
  </si>
  <si>
    <t>杨泉</t>
  </si>
  <si>
    <t>16631629</t>
  </si>
  <si>
    <t>陈富</t>
  </si>
  <si>
    <t>16631709</t>
  </si>
  <si>
    <t>曾小军</t>
  </si>
  <si>
    <t>16631710</t>
  </si>
  <si>
    <t>袁野</t>
  </si>
  <si>
    <t>16631702</t>
  </si>
  <si>
    <t>曹阳</t>
  </si>
  <si>
    <t>16631703</t>
  </si>
  <si>
    <t>唐芳</t>
  </si>
  <si>
    <t>16631723</t>
  </si>
  <si>
    <t>628023</t>
  </si>
  <si>
    <t>郑婷玉</t>
  </si>
  <si>
    <t>16631718</t>
  </si>
  <si>
    <t>王力浩</t>
  </si>
  <si>
    <t>16631722</t>
  </si>
  <si>
    <t>侯坚</t>
  </si>
  <si>
    <t>16631730</t>
  </si>
  <si>
    <t>荣县来牟镇社会事业服务中心</t>
  </si>
  <si>
    <t>629013</t>
  </si>
  <si>
    <t>杨虹香</t>
  </si>
  <si>
    <t>16631806</t>
  </si>
  <si>
    <t>李娟</t>
  </si>
  <si>
    <t>16631812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</si>
</sst>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SheetLayoutView="100" workbookViewId="0" topLeftCell="A1">
      <selection activeCell="Q6" sqref="Q6"/>
    </sheetView>
  </sheetViews>
  <sheetFormatPr defaultColWidth="9.140625" defaultRowHeight="12.75"/>
  <cols>
    <col min="1" max="1" width="7.8515625" style="1" customWidth="1"/>
    <col min="2" max="2" width="9.28125" style="2" customWidth="1"/>
    <col min="3" max="3" width="23.00390625" style="2" customWidth="1"/>
    <col min="4" max="4" width="12.00390625" style="2" customWidth="1"/>
    <col min="5" max="5" width="9.140625" style="1" customWidth="1"/>
    <col min="6" max="6" width="3.57421875" style="1" customWidth="1"/>
    <col min="7" max="7" width="4.7109375" style="1" customWidth="1"/>
    <col min="8" max="9" width="5.140625" style="1" customWidth="1"/>
    <col min="10" max="11" width="5.28125" style="1" customWidth="1"/>
    <col min="12" max="12" width="6.57421875" style="1" customWidth="1"/>
    <col min="13" max="13" width="4.28125" style="1" customWidth="1"/>
    <col min="14" max="253" width="6.57421875" style="3" customWidth="1"/>
    <col min="254" max="254" width="6.57421875" style="3" bestFit="1" customWidth="1"/>
    <col min="255" max="16384" width="9.140625" style="3" customWidth="1"/>
  </cols>
  <sheetData>
    <row r="1" spans="1:13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6.5" customHeight="1">
      <c r="A3" s="6" t="s">
        <v>14</v>
      </c>
      <c r="B3" s="7" t="s">
        <v>15</v>
      </c>
      <c r="C3" s="8" t="s">
        <v>16</v>
      </c>
      <c r="D3" s="8" t="s">
        <v>17</v>
      </c>
      <c r="E3" s="9" t="s">
        <v>18</v>
      </c>
      <c r="F3" s="9">
        <v>0</v>
      </c>
      <c r="G3" s="9">
        <f aca="true" t="shared" si="0" ref="G3:G45">F3*0.6</f>
        <v>0</v>
      </c>
      <c r="H3" s="9">
        <v>41.1</v>
      </c>
      <c r="I3" s="9">
        <f aca="true" t="shared" si="1" ref="I3:I45">H3*0.2</f>
        <v>8.22</v>
      </c>
      <c r="J3" s="9">
        <v>71.5</v>
      </c>
      <c r="K3" s="9">
        <f aca="true" t="shared" si="2" ref="K3:K45">J3*0.4</f>
        <v>28.6</v>
      </c>
      <c r="L3" s="9">
        <f aca="true" t="shared" si="3" ref="L3:L45">G3+I3+K3</f>
        <v>36.82</v>
      </c>
      <c r="M3" s="9">
        <v>1</v>
      </c>
    </row>
    <row r="4" spans="1:13" ht="16.5" customHeight="1">
      <c r="A4" s="6" t="s">
        <v>19</v>
      </c>
      <c r="B4" s="7" t="s">
        <v>20</v>
      </c>
      <c r="C4" s="8" t="s">
        <v>16</v>
      </c>
      <c r="D4" s="8" t="s">
        <v>17</v>
      </c>
      <c r="E4" s="9" t="s">
        <v>18</v>
      </c>
      <c r="F4" s="9">
        <v>0</v>
      </c>
      <c r="G4" s="9">
        <f t="shared" si="0"/>
        <v>0</v>
      </c>
      <c r="H4" s="9">
        <v>38.8</v>
      </c>
      <c r="I4" s="9">
        <f t="shared" si="1"/>
        <v>7.76</v>
      </c>
      <c r="J4" s="9">
        <v>66</v>
      </c>
      <c r="K4" s="9">
        <f t="shared" si="2"/>
        <v>26.400000000000002</v>
      </c>
      <c r="L4" s="9">
        <f t="shared" si="3"/>
        <v>34.160000000000004</v>
      </c>
      <c r="M4" s="9">
        <v>2</v>
      </c>
    </row>
    <row r="5" spans="1:13" ht="16.5" customHeight="1">
      <c r="A5" s="6" t="s">
        <v>21</v>
      </c>
      <c r="B5" s="7" t="s">
        <v>22</v>
      </c>
      <c r="C5" s="8" t="s">
        <v>16</v>
      </c>
      <c r="D5" s="8" t="s">
        <v>23</v>
      </c>
      <c r="E5" s="9" t="s">
        <v>24</v>
      </c>
      <c r="F5" s="9">
        <v>0</v>
      </c>
      <c r="G5" s="9">
        <f t="shared" si="0"/>
        <v>0</v>
      </c>
      <c r="H5" s="9">
        <v>60.9</v>
      </c>
      <c r="I5" s="9">
        <f t="shared" si="1"/>
        <v>12.18</v>
      </c>
      <c r="J5" s="9">
        <v>56</v>
      </c>
      <c r="K5" s="9">
        <f t="shared" si="2"/>
        <v>22.400000000000002</v>
      </c>
      <c r="L5" s="9">
        <f t="shared" si="3"/>
        <v>34.58</v>
      </c>
      <c r="M5" s="9">
        <v>1</v>
      </c>
    </row>
    <row r="6" spans="1:13" ht="16.5" customHeight="1">
      <c r="A6" s="6" t="s">
        <v>25</v>
      </c>
      <c r="B6" s="7" t="s">
        <v>26</v>
      </c>
      <c r="C6" s="8" t="s">
        <v>16</v>
      </c>
      <c r="D6" s="8" t="s">
        <v>27</v>
      </c>
      <c r="E6" s="9" t="s">
        <v>28</v>
      </c>
      <c r="F6" s="9">
        <v>0</v>
      </c>
      <c r="G6" s="9">
        <f t="shared" si="0"/>
        <v>0</v>
      </c>
      <c r="H6" s="9">
        <v>52.8</v>
      </c>
      <c r="I6" s="9">
        <f t="shared" si="1"/>
        <v>10.56</v>
      </c>
      <c r="J6" s="9">
        <v>60</v>
      </c>
      <c r="K6" s="9">
        <f t="shared" si="2"/>
        <v>24</v>
      </c>
      <c r="L6" s="9">
        <f t="shared" si="3"/>
        <v>34.56</v>
      </c>
      <c r="M6" s="9">
        <v>1</v>
      </c>
    </row>
    <row r="7" spans="1:13" ht="16.5" customHeight="1">
      <c r="A7" s="6" t="s">
        <v>29</v>
      </c>
      <c r="B7" s="7" t="s">
        <v>30</v>
      </c>
      <c r="C7" s="8" t="s">
        <v>16</v>
      </c>
      <c r="D7" s="8" t="s">
        <v>27</v>
      </c>
      <c r="E7" s="9" t="s">
        <v>28</v>
      </c>
      <c r="F7" s="9">
        <v>0</v>
      </c>
      <c r="G7" s="9">
        <f t="shared" si="0"/>
        <v>0</v>
      </c>
      <c r="H7" s="9">
        <v>48.2</v>
      </c>
      <c r="I7" s="9">
        <f t="shared" si="1"/>
        <v>9.64</v>
      </c>
      <c r="J7" s="9">
        <v>62</v>
      </c>
      <c r="K7" s="9">
        <f t="shared" si="2"/>
        <v>24.8</v>
      </c>
      <c r="L7" s="9">
        <f t="shared" si="3"/>
        <v>34.44</v>
      </c>
      <c r="M7" s="9">
        <v>2</v>
      </c>
    </row>
    <row r="8" spans="1:13" ht="16.5" customHeight="1">
      <c r="A8" s="6" t="s">
        <v>31</v>
      </c>
      <c r="B8" s="7" t="s">
        <v>32</v>
      </c>
      <c r="C8" s="8" t="s">
        <v>16</v>
      </c>
      <c r="D8" s="8" t="s">
        <v>33</v>
      </c>
      <c r="E8" s="9" t="s">
        <v>34</v>
      </c>
      <c r="F8" s="9">
        <v>0</v>
      </c>
      <c r="G8" s="9">
        <f t="shared" si="0"/>
        <v>0</v>
      </c>
      <c r="H8" s="9">
        <v>55.4</v>
      </c>
      <c r="I8" s="9">
        <f t="shared" si="1"/>
        <v>11.08</v>
      </c>
      <c r="J8" s="9">
        <v>60</v>
      </c>
      <c r="K8" s="9">
        <f t="shared" si="2"/>
        <v>24</v>
      </c>
      <c r="L8" s="9">
        <f t="shared" si="3"/>
        <v>35.08</v>
      </c>
      <c r="M8" s="9">
        <v>1</v>
      </c>
    </row>
    <row r="9" spans="1:13" ht="16.5" customHeight="1">
      <c r="A9" s="6" t="s">
        <v>35</v>
      </c>
      <c r="B9" s="7" t="s">
        <v>36</v>
      </c>
      <c r="C9" s="8" t="s">
        <v>16</v>
      </c>
      <c r="D9" s="8" t="s">
        <v>33</v>
      </c>
      <c r="E9" s="9" t="s">
        <v>34</v>
      </c>
      <c r="F9" s="9">
        <v>0</v>
      </c>
      <c r="G9" s="9">
        <f t="shared" si="0"/>
        <v>0</v>
      </c>
      <c r="H9" s="9">
        <v>59.7</v>
      </c>
      <c r="I9" s="9">
        <f t="shared" si="1"/>
        <v>11.940000000000001</v>
      </c>
      <c r="J9" s="9">
        <v>55.5</v>
      </c>
      <c r="K9" s="9">
        <f t="shared" si="2"/>
        <v>22.200000000000003</v>
      </c>
      <c r="L9" s="9">
        <f t="shared" si="3"/>
        <v>34.14</v>
      </c>
      <c r="M9" s="9">
        <v>2</v>
      </c>
    </row>
    <row r="10" spans="1:13" ht="16.5" customHeight="1">
      <c r="A10" s="6" t="s">
        <v>37</v>
      </c>
      <c r="B10" s="7" t="s">
        <v>38</v>
      </c>
      <c r="C10" s="8" t="s">
        <v>39</v>
      </c>
      <c r="D10" s="8" t="s">
        <v>40</v>
      </c>
      <c r="E10" s="9" t="s">
        <v>41</v>
      </c>
      <c r="F10" s="9">
        <v>0</v>
      </c>
      <c r="G10" s="9">
        <f t="shared" si="0"/>
        <v>0</v>
      </c>
      <c r="H10" s="9">
        <v>51.8</v>
      </c>
      <c r="I10" s="9">
        <f t="shared" si="1"/>
        <v>10.36</v>
      </c>
      <c r="J10" s="9">
        <v>75.5</v>
      </c>
      <c r="K10" s="9">
        <f t="shared" si="2"/>
        <v>30.200000000000003</v>
      </c>
      <c r="L10" s="9">
        <f t="shared" si="3"/>
        <v>40.56</v>
      </c>
      <c r="M10" s="9">
        <v>1</v>
      </c>
    </row>
    <row r="11" spans="1:13" ht="16.5" customHeight="1">
      <c r="A11" s="6" t="s">
        <v>42</v>
      </c>
      <c r="B11" s="7" t="s">
        <v>43</v>
      </c>
      <c r="C11" s="8" t="s">
        <v>39</v>
      </c>
      <c r="D11" s="8" t="s">
        <v>40</v>
      </c>
      <c r="E11" s="9" t="s">
        <v>41</v>
      </c>
      <c r="F11" s="9">
        <v>0</v>
      </c>
      <c r="G11" s="9">
        <f t="shared" si="0"/>
        <v>0</v>
      </c>
      <c r="H11" s="9">
        <v>57.4</v>
      </c>
      <c r="I11" s="9">
        <f t="shared" si="1"/>
        <v>11.48</v>
      </c>
      <c r="J11" s="9">
        <v>63.5</v>
      </c>
      <c r="K11" s="9">
        <f t="shared" si="2"/>
        <v>25.400000000000002</v>
      </c>
      <c r="L11" s="9">
        <f t="shared" si="3"/>
        <v>36.88</v>
      </c>
      <c r="M11" s="9">
        <v>2</v>
      </c>
    </row>
    <row r="12" spans="1:13" ht="16.5" customHeight="1">
      <c r="A12" s="6" t="s">
        <v>44</v>
      </c>
      <c r="B12" s="7" t="s">
        <v>45</v>
      </c>
      <c r="C12" s="8" t="s">
        <v>46</v>
      </c>
      <c r="D12" s="8" t="s">
        <v>47</v>
      </c>
      <c r="E12" s="9" t="s">
        <v>48</v>
      </c>
      <c r="F12" s="9">
        <v>0</v>
      </c>
      <c r="G12" s="9">
        <f t="shared" si="0"/>
        <v>0</v>
      </c>
      <c r="H12" s="9">
        <v>49.4</v>
      </c>
      <c r="I12" s="9">
        <f t="shared" si="1"/>
        <v>9.88</v>
      </c>
      <c r="J12" s="9">
        <v>40</v>
      </c>
      <c r="K12" s="9">
        <f t="shared" si="2"/>
        <v>16</v>
      </c>
      <c r="L12" s="9">
        <f t="shared" si="3"/>
        <v>25.880000000000003</v>
      </c>
      <c r="M12" s="9">
        <v>1</v>
      </c>
    </row>
    <row r="13" spans="1:13" ht="16.5" customHeight="1">
      <c r="A13" s="6" t="s">
        <v>49</v>
      </c>
      <c r="B13" s="7" t="s">
        <v>50</v>
      </c>
      <c r="C13" s="8" t="s">
        <v>46</v>
      </c>
      <c r="D13" s="8" t="s">
        <v>51</v>
      </c>
      <c r="E13" s="9" t="s">
        <v>52</v>
      </c>
      <c r="F13" s="9">
        <v>0</v>
      </c>
      <c r="G13" s="9">
        <f t="shared" si="0"/>
        <v>0</v>
      </c>
      <c r="H13" s="9">
        <v>52.3</v>
      </c>
      <c r="I13" s="9">
        <f t="shared" si="1"/>
        <v>10.46</v>
      </c>
      <c r="J13" s="9">
        <v>72</v>
      </c>
      <c r="K13" s="9">
        <f t="shared" si="2"/>
        <v>28.8</v>
      </c>
      <c r="L13" s="9">
        <f t="shared" si="3"/>
        <v>39.260000000000005</v>
      </c>
      <c r="M13" s="9">
        <v>1</v>
      </c>
    </row>
    <row r="14" spans="1:13" ht="16.5" customHeight="1">
      <c r="A14" s="6" t="s">
        <v>53</v>
      </c>
      <c r="B14" s="7" t="s">
        <v>54</v>
      </c>
      <c r="C14" s="8" t="s">
        <v>46</v>
      </c>
      <c r="D14" s="8" t="s">
        <v>55</v>
      </c>
      <c r="E14" s="9" t="s">
        <v>56</v>
      </c>
      <c r="F14" s="9">
        <v>0</v>
      </c>
      <c r="G14" s="9">
        <f t="shared" si="0"/>
        <v>0</v>
      </c>
      <c r="H14" s="9">
        <v>47.5</v>
      </c>
      <c r="I14" s="9">
        <f t="shared" si="1"/>
        <v>9.5</v>
      </c>
      <c r="J14" s="9">
        <v>73</v>
      </c>
      <c r="K14" s="9">
        <f t="shared" si="2"/>
        <v>29.200000000000003</v>
      </c>
      <c r="L14" s="9">
        <f t="shared" si="3"/>
        <v>38.7</v>
      </c>
      <c r="M14" s="9">
        <v>1</v>
      </c>
    </row>
    <row r="15" spans="1:13" ht="16.5" customHeight="1">
      <c r="A15" s="6" t="s">
        <v>57</v>
      </c>
      <c r="B15" s="7" t="s">
        <v>58</v>
      </c>
      <c r="C15" s="8" t="s">
        <v>46</v>
      </c>
      <c r="D15" s="8" t="s">
        <v>55</v>
      </c>
      <c r="E15" s="9" t="s">
        <v>56</v>
      </c>
      <c r="F15" s="9">
        <v>0</v>
      </c>
      <c r="G15" s="9">
        <f t="shared" si="0"/>
        <v>0</v>
      </c>
      <c r="H15" s="9">
        <v>47.8</v>
      </c>
      <c r="I15" s="9">
        <f t="shared" si="1"/>
        <v>9.56</v>
      </c>
      <c r="J15" s="9">
        <v>54.5</v>
      </c>
      <c r="K15" s="9">
        <f t="shared" si="2"/>
        <v>21.8</v>
      </c>
      <c r="L15" s="9">
        <f t="shared" si="3"/>
        <v>31.36</v>
      </c>
      <c r="M15" s="9">
        <v>2</v>
      </c>
    </row>
    <row r="16" spans="1:13" ht="16.5" customHeight="1">
      <c r="A16" s="6" t="s">
        <v>59</v>
      </c>
      <c r="B16" s="7" t="s">
        <v>60</v>
      </c>
      <c r="C16" s="8" t="s">
        <v>46</v>
      </c>
      <c r="D16" s="8" t="s">
        <v>55</v>
      </c>
      <c r="E16" s="9" t="s">
        <v>56</v>
      </c>
      <c r="F16" s="9">
        <v>0</v>
      </c>
      <c r="G16" s="9">
        <f t="shared" si="0"/>
        <v>0</v>
      </c>
      <c r="H16" s="9">
        <v>49.5</v>
      </c>
      <c r="I16" s="9">
        <f t="shared" si="1"/>
        <v>9.9</v>
      </c>
      <c r="J16" s="9">
        <v>52.5</v>
      </c>
      <c r="K16" s="9">
        <f t="shared" si="2"/>
        <v>21</v>
      </c>
      <c r="L16" s="9">
        <f t="shared" si="3"/>
        <v>30.9</v>
      </c>
      <c r="M16" s="9">
        <v>3</v>
      </c>
    </row>
    <row r="17" spans="1:13" ht="16.5" customHeight="1">
      <c r="A17" s="6" t="s">
        <v>61</v>
      </c>
      <c r="B17" s="7" t="s">
        <v>62</v>
      </c>
      <c r="C17" s="8" t="s">
        <v>63</v>
      </c>
      <c r="D17" s="8" t="s">
        <v>64</v>
      </c>
      <c r="E17" s="9" t="s">
        <v>65</v>
      </c>
      <c r="F17" s="9">
        <v>0</v>
      </c>
      <c r="G17" s="9">
        <f t="shared" si="0"/>
        <v>0</v>
      </c>
      <c r="H17" s="9">
        <v>38.9</v>
      </c>
      <c r="I17" s="9">
        <f t="shared" si="1"/>
        <v>7.78</v>
      </c>
      <c r="J17" s="9">
        <v>45.5</v>
      </c>
      <c r="K17" s="9">
        <f t="shared" si="2"/>
        <v>18.2</v>
      </c>
      <c r="L17" s="9">
        <f t="shared" si="3"/>
        <v>25.98</v>
      </c>
      <c r="M17" s="9">
        <v>1</v>
      </c>
    </row>
    <row r="18" spans="1:13" ht="16.5" customHeight="1">
      <c r="A18" s="6" t="s">
        <v>66</v>
      </c>
      <c r="B18" s="7" t="s">
        <v>67</v>
      </c>
      <c r="C18" s="8" t="s">
        <v>63</v>
      </c>
      <c r="D18" s="8" t="s">
        <v>64</v>
      </c>
      <c r="E18" s="9" t="s">
        <v>65</v>
      </c>
      <c r="F18" s="9">
        <v>0</v>
      </c>
      <c r="G18" s="9">
        <f t="shared" si="0"/>
        <v>0</v>
      </c>
      <c r="H18" s="9">
        <v>40.3</v>
      </c>
      <c r="I18" s="9">
        <f t="shared" si="1"/>
        <v>8.06</v>
      </c>
      <c r="J18" s="9">
        <v>35.5</v>
      </c>
      <c r="K18" s="9">
        <f t="shared" si="2"/>
        <v>14.200000000000001</v>
      </c>
      <c r="L18" s="9">
        <f t="shared" si="3"/>
        <v>22.26</v>
      </c>
      <c r="M18" s="9">
        <v>2</v>
      </c>
    </row>
    <row r="19" spans="1:13" ht="16.5" customHeight="1">
      <c r="A19" s="6" t="s">
        <v>68</v>
      </c>
      <c r="B19" s="7" t="s">
        <v>69</v>
      </c>
      <c r="C19" s="8" t="s">
        <v>63</v>
      </c>
      <c r="D19" s="8" t="s">
        <v>64</v>
      </c>
      <c r="E19" s="9" t="s">
        <v>65</v>
      </c>
      <c r="F19" s="9">
        <v>0</v>
      </c>
      <c r="G19" s="9">
        <f t="shared" si="0"/>
        <v>0</v>
      </c>
      <c r="H19" s="9">
        <v>39.7</v>
      </c>
      <c r="I19" s="9">
        <f t="shared" si="1"/>
        <v>7.940000000000001</v>
      </c>
      <c r="J19" s="9">
        <v>35</v>
      </c>
      <c r="K19" s="9">
        <f t="shared" si="2"/>
        <v>14</v>
      </c>
      <c r="L19" s="9">
        <f t="shared" si="3"/>
        <v>21.94</v>
      </c>
      <c r="M19" s="9">
        <v>3</v>
      </c>
    </row>
    <row r="20" spans="1:13" ht="16.5" customHeight="1">
      <c r="A20" s="6" t="s">
        <v>70</v>
      </c>
      <c r="B20" s="7" t="s">
        <v>71</v>
      </c>
      <c r="C20" s="8" t="s">
        <v>72</v>
      </c>
      <c r="D20" s="8" t="s">
        <v>64</v>
      </c>
      <c r="E20" s="9" t="s">
        <v>73</v>
      </c>
      <c r="F20" s="9">
        <v>0</v>
      </c>
      <c r="G20" s="9">
        <f t="shared" si="0"/>
        <v>0</v>
      </c>
      <c r="H20" s="9">
        <v>41.3</v>
      </c>
      <c r="I20" s="9">
        <f t="shared" si="1"/>
        <v>8.26</v>
      </c>
      <c r="J20" s="9">
        <v>47.5</v>
      </c>
      <c r="K20" s="9">
        <f t="shared" si="2"/>
        <v>19</v>
      </c>
      <c r="L20" s="9">
        <f t="shared" si="3"/>
        <v>27.259999999999998</v>
      </c>
      <c r="M20" s="9">
        <v>1</v>
      </c>
    </row>
    <row r="21" spans="1:13" ht="16.5" customHeight="1">
      <c r="A21" s="6" t="s">
        <v>74</v>
      </c>
      <c r="B21" s="7" t="s">
        <v>75</v>
      </c>
      <c r="C21" s="8" t="s">
        <v>72</v>
      </c>
      <c r="D21" s="8" t="s">
        <v>64</v>
      </c>
      <c r="E21" s="9" t="s">
        <v>73</v>
      </c>
      <c r="F21" s="9">
        <v>0</v>
      </c>
      <c r="G21" s="9">
        <f t="shared" si="0"/>
        <v>0</v>
      </c>
      <c r="H21" s="9">
        <v>37.8</v>
      </c>
      <c r="I21" s="9">
        <f t="shared" si="1"/>
        <v>7.56</v>
      </c>
      <c r="J21" s="9">
        <v>34.5</v>
      </c>
      <c r="K21" s="9">
        <f t="shared" si="2"/>
        <v>13.8</v>
      </c>
      <c r="L21" s="9">
        <f t="shared" si="3"/>
        <v>21.36</v>
      </c>
      <c r="M21" s="9">
        <v>2</v>
      </c>
    </row>
    <row r="22" spans="1:13" ht="16.5" customHeight="1">
      <c r="A22" s="6" t="s">
        <v>76</v>
      </c>
      <c r="B22" s="7" t="s">
        <v>77</v>
      </c>
      <c r="C22" s="8" t="s">
        <v>72</v>
      </c>
      <c r="D22" s="8" t="s">
        <v>64</v>
      </c>
      <c r="E22" s="9" t="s">
        <v>73</v>
      </c>
      <c r="F22" s="9">
        <v>0</v>
      </c>
      <c r="G22" s="9">
        <f t="shared" si="0"/>
        <v>0</v>
      </c>
      <c r="H22" s="9">
        <v>25.1</v>
      </c>
      <c r="I22" s="9">
        <f t="shared" si="1"/>
        <v>5.0200000000000005</v>
      </c>
      <c r="J22" s="9">
        <v>27.5</v>
      </c>
      <c r="K22" s="9">
        <f t="shared" si="2"/>
        <v>11</v>
      </c>
      <c r="L22" s="9">
        <f t="shared" si="3"/>
        <v>16.02</v>
      </c>
      <c r="M22" s="9">
        <v>3</v>
      </c>
    </row>
    <row r="23" spans="1:13" ht="16.5" customHeight="1">
      <c r="A23" s="6" t="s">
        <v>78</v>
      </c>
      <c r="B23" s="7" t="s">
        <v>79</v>
      </c>
      <c r="C23" s="8" t="s">
        <v>80</v>
      </c>
      <c r="D23" s="8" t="s">
        <v>64</v>
      </c>
      <c r="E23" s="9" t="s">
        <v>81</v>
      </c>
      <c r="F23" s="9">
        <v>0</v>
      </c>
      <c r="G23" s="9">
        <f t="shared" si="0"/>
        <v>0</v>
      </c>
      <c r="H23" s="9">
        <v>49.6</v>
      </c>
      <c r="I23" s="9">
        <f t="shared" si="1"/>
        <v>9.920000000000002</v>
      </c>
      <c r="J23" s="9">
        <v>44.5</v>
      </c>
      <c r="K23" s="9">
        <f t="shared" si="2"/>
        <v>17.8</v>
      </c>
      <c r="L23" s="9">
        <f t="shared" si="3"/>
        <v>27.720000000000002</v>
      </c>
      <c r="M23" s="9">
        <v>1</v>
      </c>
    </row>
    <row r="24" spans="1:13" ht="16.5" customHeight="1">
      <c r="A24" s="6" t="s">
        <v>82</v>
      </c>
      <c r="B24" s="7" t="s">
        <v>83</v>
      </c>
      <c r="C24" s="8" t="s">
        <v>80</v>
      </c>
      <c r="D24" s="8" t="s">
        <v>64</v>
      </c>
      <c r="E24" s="9" t="s">
        <v>81</v>
      </c>
      <c r="F24" s="9">
        <v>0</v>
      </c>
      <c r="G24" s="9">
        <f t="shared" si="0"/>
        <v>0</v>
      </c>
      <c r="H24" s="9">
        <v>41.8</v>
      </c>
      <c r="I24" s="9">
        <f t="shared" si="1"/>
        <v>8.36</v>
      </c>
      <c r="J24" s="9">
        <v>47.5</v>
      </c>
      <c r="K24" s="9">
        <f t="shared" si="2"/>
        <v>19</v>
      </c>
      <c r="L24" s="9">
        <f t="shared" si="3"/>
        <v>27.36</v>
      </c>
      <c r="M24" s="9">
        <v>2</v>
      </c>
    </row>
    <row r="25" spans="1:13" ht="16.5" customHeight="1">
      <c r="A25" s="6" t="s">
        <v>84</v>
      </c>
      <c r="B25" s="7" t="s">
        <v>85</v>
      </c>
      <c r="C25" s="8" t="s">
        <v>80</v>
      </c>
      <c r="D25" s="8" t="s">
        <v>64</v>
      </c>
      <c r="E25" s="9" t="s">
        <v>81</v>
      </c>
      <c r="F25" s="9">
        <v>0</v>
      </c>
      <c r="G25" s="9">
        <f t="shared" si="0"/>
        <v>0</v>
      </c>
      <c r="H25" s="9">
        <v>44.2</v>
      </c>
      <c r="I25" s="9">
        <f t="shared" si="1"/>
        <v>8.840000000000002</v>
      </c>
      <c r="J25" s="9">
        <v>44.5</v>
      </c>
      <c r="K25" s="9">
        <f t="shared" si="2"/>
        <v>17.8</v>
      </c>
      <c r="L25" s="9">
        <f t="shared" si="3"/>
        <v>26.64</v>
      </c>
      <c r="M25" s="9">
        <v>3</v>
      </c>
    </row>
    <row r="26" spans="1:13" ht="16.5" customHeight="1">
      <c r="A26" s="6" t="s">
        <v>86</v>
      </c>
      <c r="B26" s="7" t="s">
        <v>87</v>
      </c>
      <c r="C26" s="8" t="s">
        <v>80</v>
      </c>
      <c r="D26" s="8" t="s">
        <v>88</v>
      </c>
      <c r="E26" s="9" t="s">
        <v>89</v>
      </c>
      <c r="F26" s="9">
        <v>0</v>
      </c>
      <c r="G26" s="9">
        <f t="shared" si="0"/>
        <v>0</v>
      </c>
      <c r="H26" s="9">
        <v>60.2</v>
      </c>
      <c r="I26" s="9">
        <f t="shared" si="1"/>
        <v>12.040000000000001</v>
      </c>
      <c r="J26" s="9">
        <v>39.5</v>
      </c>
      <c r="K26" s="9">
        <f t="shared" si="2"/>
        <v>15.8</v>
      </c>
      <c r="L26" s="9">
        <f t="shared" si="3"/>
        <v>27.840000000000003</v>
      </c>
      <c r="M26" s="9">
        <v>1</v>
      </c>
    </row>
    <row r="27" spans="1:13" ht="16.5" customHeight="1">
      <c r="A27" s="6" t="s">
        <v>90</v>
      </c>
      <c r="B27" s="7" t="s">
        <v>91</v>
      </c>
      <c r="C27" s="8" t="s">
        <v>80</v>
      </c>
      <c r="D27" s="8" t="s">
        <v>88</v>
      </c>
      <c r="E27" s="9" t="s">
        <v>89</v>
      </c>
      <c r="F27" s="9">
        <v>0</v>
      </c>
      <c r="G27" s="9">
        <f t="shared" si="0"/>
        <v>0</v>
      </c>
      <c r="H27" s="9">
        <v>42.4</v>
      </c>
      <c r="I27" s="9">
        <f t="shared" si="1"/>
        <v>8.48</v>
      </c>
      <c r="J27" s="9">
        <v>46.5</v>
      </c>
      <c r="K27" s="9">
        <f t="shared" si="2"/>
        <v>18.6</v>
      </c>
      <c r="L27" s="9">
        <f t="shared" si="3"/>
        <v>27.080000000000002</v>
      </c>
      <c r="M27" s="9">
        <v>2</v>
      </c>
    </row>
    <row r="28" spans="1:13" ht="16.5" customHeight="1">
      <c r="A28" s="6" t="s">
        <v>92</v>
      </c>
      <c r="B28" s="7" t="s">
        <v>93</v>
      </c>
      <c r="C28" s="8" t="s">
        <v>80</v>
      </c>
      <c r="D28" s="8" t="s">
        <v>88</v>
      </c>
      <c r="E28" s="9" t="s">
        <v>89</v>
      </c>
      <c r="F28" s="9">
        <v>0</v>
      </c>
      <c r="G28" s="9">
        <f t="shared" si="0"/>
        <v>0</v>
      </c>
      <c r="H28" s="9">
        <v>44.1</v>
      </c>
      <c r="I28" s="9">
        <f t="shared" si="1"/>
        <v>8.82</v>
      </c>
      <c r="J28" s="9">
        <v>44.5</v>
      </c>
      <c r="K28" s="9">
        <f t="shared" si="2"/>
        <v>17.8</v>
      </c>
      <c r="L28" s="9">
        <f t="shared" si="3"/>
        <v>26.62</v>
      </c>
      <c r="M28" s="9">
        <v>3</v>
      </c>
    </row>
    <row r="29" spans="1:13" ht="16.5" customHeight="1">
      <c r="A29" s="6" t="s">
        <v>94</v>
      </c>
      <c r="B29" s="7" t="s">
        <v>95</v>
      </c>
      <c r="C29" s="8" t="s">
        <v>96</v>
      </c>
      <c r="D29" s="8" t="s">
        <v>88</v>
      </c>
      <c r="E29" s="9" t="s">
        <v>97</v>
      </c>
      <c r="F29" s="9">
        <v>0</v>
      </c>
      <c r="G29" s="9">
        <f t="shared" si="0"/>
        <v>0</v>
      </c>
      <c r="H29" s="9">
        <v>52.6</v>
      </c>
      <c r="I29" s="9">
        <f t="shared" si="1"/>
        <v>10.520000000000001</v>
      </c>
      <c r="J29" s="9">
        <v>43</v>
      </c>
      <c r="K29" s="9">
        <f t="shared" si="2"/>
        <v>17.2</v>
      </c>
      <c r="L29" s="9">
        <f t="shared" si="3"/>
        <v>27.72</v>
      </c>
      <c r="M29" s="9">
        <v>1</v>
      </c>
    </row>
    <row r="30" spans="1:13" ht="16.5" customHeight="1">
      <c r="A30" s="6" t="s">
        <v>98</v>
      </c>
      <c r="B30" s="7" t="s">
        <v>99</v>
      </c>
      <c r="C30" s="8" t="s">
        <v>96</v>
      </c>
      <c r="D30" s="8" t="s">
        <v>88</v>
      </c>
      <c r="E30" s="9" t="s">
        <v>97</v>
      </c>
      <c r="F30" s="9">
        <v>0</v>
      </c>
      <c r="G30" s="9">
        <f t="shared" si="0"/>
        <v>0</v>
      </c>
      <c r="H30" s="9">
        <v>33.9</v>
      </c>
      <c r="I30" s="9">
        <f t="shared" si="1"/>
        <v>6.78</v>
      </c>
      <c r="J30" s="9">
        <v>47</v>
      </c>
      <c r="K30" s="9">
        <f t="shared" si="2"/>
        <v>18.8</v>
      </c>
      <c r="L30" s="9">
        <f t="shared" si="3"/>
        <v>25.580000000000002</v>
      </c>
      <c r="M30" s="9">
        <v>2</v>
      </c>
    </row>
    <row r="31" spans="1:13" ht="16.5" customHeight="1">
      <c r="A31" s="6" t="s">
        <v>100</v>
      </c>
      <c r="B31" s="7" t="s">
        <v>101</v>
      </c>
      <c r="C31" s="8" t="s">
        <v>96</v>
      </c>
      <c r="D31" s="8" t="s">
        <v>88</v>
      </c>
      <c r="E31" s="9" t="s">
        <v>97</v>
      </c>
      <c r="F31" s="9">
        <v>0</v>
      </c>
      <c r="G31" s="9">
        <f t="shared" si="0"/>
        <v>0</v>
      </c>
      <c r="H31" s="9">
        <v>32.7</v>
      </c>
      <c r="I31" s="9">
        <f t="shared" si="1"/>
        <v>6.540000000000001</v>
      </c>
      <c r="J31" s="9">
        <v>36</v>
      </c>
      <c r="K31" s="9">
        <f t="shared" si="2"/>
        <v>14.4</v>
      </c>
      <c r="L31" s="9">
        <f t="shared" si="3"/>
        <v>20.94</v>
      </c>
      <c r="M31" s="9">
        <v>3</v>
      </c>
    </row>
    <row r="32" spans="1:13" ht="16.5" customHeight="1">
      <c r="A32" s="6" t="s">
        <v>102</v>
      </c>
      <c r="B32" s="7" t="s">
        <v>103</v>
      </c>
      <c r="C32" s="8" t="s">
        <v>104</v>
      </c>
      <c r="D32" s="8" t="s">
        <v>64</v>
      </c>
      <c r="E32" s="9" t="s">
        <v>105</v>
      </c>
      <c r="F32" s="9">
        <v>0</v>
      </c>
      <c r="G32" s="9">
        <f t="shared" si="0"/>
        <v>0</v>
      </c>
      <c r="H32" s="9">
        <v>37.3</v>
      </c>
      <c r="I32" s="9">
        <f t="shared" si="1"/>
        <v>7.46</v>
      </c>
      <c r="J32" s="9">
        <v>45</v>
      </c>
      <c r="K32" s="9">
        <f t="shared" si="2"/>
        <v>18</v>
      </c>
      <c r="L32" s="9">
        <f t="shared" si="3"/>
        <v>25.46</v>
      </c>
      <c r="M32" s="9">
        <v>1</v>
      </c>
    </row>
    <row r="33" spans="1:13" ht="16.5" customHeight="1">
      <c r="A33" s="6" t="s">
        <v>106</v>
      </c>
      <c r="B33" s="7" t="s">
        <v>107</v>
      </c>
      <c r="C33" s="8" t="s">
        <v>104</v>
      </c>
      <c r="D33" s="8" t="s">
        <v>64</v>
      </c>
      <c r="E33" s="9" t="s">
        <v>105</v>
      </c>
      <c r="F33" s="9">
        <v>0</v>
      </c>
      <c r="G33" s="9">
        <f t="shared" si="0"/>
        <v>0</v>
      </c>
      <c r="H33" s="9">
        <v>25.2</v>
      </c>
      <c r="I33" s="9">
        <f t="shared" si="1"/>
        <v>5.04</v>
      </c>
      <c r="J33" s="9">
        <v>36.5</v>
      </c>
      <c r="K33" s="9">
        <f t="shared" si="2"/>
        <v>14.600000000000001</v>
      </c>
      <c r="L33" s="9">
        <f t="shared" si="3"/>
        <v>19.64</v>
      </c>
      <c r="M33" s="9">
        <v>2</v>
      </c>
    </row>
    <row r="34" spans="1:13" ht="16.5" customHeight="1">
      <c r="A34" s="6" t="s">
        <v>108</v>
      </c>
      <c r="B34" s="7" t="s">
        <v>109</v>
      </c>
      <c r="C34" s="8" t="s">
        <v>104</v>
      </c>
      <c r="D34" s="8" t="s">
        <v>64</v>
      </c>
      <c r="E34" s="9" t="s">
        <v>105</v>
      </c>
      <c r="F34" s="9">
        <v>0</v>
      </c>
      <c r="G34" s="9">
        <f t="shared" si="0"/>
        <v>0</v>
      </c>
      <c r="H34" s="9">
        <v>17.5</v>
      </c>
      <c r="I34" s="9">
        <f t="shared" si="1"/>
        <v>3.5</v>
      </c>
      <c r="J34" s="9">
        <v>1</v>
      </c>
      <c r="K34" s="9">
        <f t="shared" si="2"/>
        <v>0.4</v>
      </c>
      <c r="L34" s="9">
        <f t="shared" si="3"/>
        <v>3.9</v>
      </c>
      <c r="M34" s="9">
        <v>3</v>
      </c>
    </row>
    <row r="35" spans="1:13" ht="16.5" customHeight="1">
      <c r="A35" s="6" t="s">
        <v>110</v>
      </c>
      <c r="B35" s="7" t="s">
        <v>111</v>
      </c>
      <c r="C35" s="8" t="s">
        <v>112</v>
      </c>
      <c r="D35" s="8" t="s">
        <v>64</v>
      </c>
      <c r="E35" s="9" t="s">
        <v>113</v>
      </c>
      <c r="F35" s="9">
        <v>0</v>
      </c>
      <c r="G35" s="9">
        <f t="shared" si="0"/>
        <v>0</v>
      </c>
      <c r="H35" s="9">
        <v>42.2</v>
      </c>
      <c r="I35" s="9">
        <f t="shared" si="1"/>
        <v>8.440000000000001</v>
      </c>
      <c r="J35" s="9">
        <v>37.5</v>
      </c>
      <c r="K35" s="9">
        <f t="shared" si="2"/>
        <v>15</v>
      </c>
      <c r="L35" s="9">
        <f t="shared" si="3"/>
        <v>23.44</v>
      </c>
      <c r="M35" s="9">
        <v>1</v>
      </c>
    </row>
    <row r="36" spans="1:13" ht="16.5" customHeight="1">
      <c r="A36" s="6" t="s">
        <v>114</v>
      </c>
      <c r="B36" s="7" t="s">
        <v>115</v>
      </c>
      <c r="C36" s="8" t="s">
        <v>112</v>
      </c>
      <c r="D36" s="8" t="s">
        <v>64</v>
      </c>
      <c r="E36" s="9" t="s">
        <v>113</v>
      </c>
      <c r="F36" s="9">
        <v>0</v>
      </c>
      <c r="G36" s="9">
        <f t="shared" si="0"/>
        <v>0</v>
      </c>
      <c r="H36" s="9">
        <v>37.5</v>
      </c>
      <c r="I36" s="9">
        <f t="shared" si="1"/>
        <v>7.5</v>
      </c>
      <c r="J36" s="9">
        <v>33</v>
      </c>
      <c r="K36" s="9">
        <f t="shared" si="2"/>
        <v>13.200000000000001</v>
      </c>
      <c r="L36" s="9">
        <f t="shared" si="3"/>
        <v>20.700000000000003</v>
      </c>
      <c r="M36" s="9">
        <v>2</v>
      </c>
    </row>
    <row r="37" spans="1:13" ht="16.5" customHeight="1">
      <c r="A37" s="6" t="s">
        <v>116</v>
      </c>
      <c r="B37" s="7" t="s">
        <v>117</v>
      </c>
      <c r="C37" s="8" t="s">
        <v>112</v>
      </c>
      <c r="D37" s="8" t="s">
        <v>64</v>
      </c>
      <c r="E37" s="9" t="s">
        <v>113</v>
      </c>
      <c r="F37" s="9">
        <v>0</v>
      </c>
      <c r="G37" s="9">
        <f t="shared" si="0"/>
        <v>0</v>
      </c>
      <c r="H37" s="9">
        <v>34.2</v>
      </c>
      <c r="I37" s="9">
        <f t="shared" si="1"/>
        <v>6.840000000000001</v>
      </c>
      <c r="J37" s="9">
        <v>32</v>
      </c>
      <c r="K37" s="9">
        <f t="shared" si="2"/>
        <v>12.8</v>
      </c>
      <c r="L37" s="9">
        <f t="shared" si="3"/>
        <v>19.64</v>
      </c>
      <c r="M37" s="9">
        <v>3</v>
      </c>
    </row>
    <row r="38" spans="1:13" ht="16.5" customHeight="1">
      <c r="A38" s="6" t="s">
        <v>118</v>
      </c>
      <c r="B38" s="7" t="s">
        <v>119</v>
      </c>
      <c r="C38" s="8" t="s">
        <v>120</v>
      </c>
      <c r="D38" s="8" t="s">
        <v>88</v>
      </c>
      <c r="E38" s="9" t="s">
        <v>121</v>
      </c>
      <c r="F38" s="9">
        <v>0</v>
      </c>
      <c r="G38" s="9">
        <f t="shared" si="0"/>
        <v>0</v>
      </c>
      <c r="H38" s="9">
        <v>55.2</v>
      </c>
      <c r="I38" s="9">
        <f t="shared" si="1"/>
        <v>11.040000000000001</v>
      </c>
      <c r="J38" s="9">
        <v>57.5</v>
      </c>
      <c r="K38" s="9">
        <f t="shared" si="2"/>
        <v>23</v>
      </c>
      <c r="L38" s="9">
        <f t="shared" si="3"/>
        <v>34.04</v>
      </c>
      <c r="M38" s="9">
        <v>1</v>
      </c>
    </row>
    <row r="39" spans="1:13" ht="16.5" customHeight="1">
      <c r="A39" s="6" t="s">
        <v>122</v>
      </c>
      <c r="B39" s="7" t="s">
        <v>123</v>
      </c>
      <c r="C39" s="8" t="s">
        <v>120</v>
      </c>
      <c r="D39" s="8" t="s">
        <v>88</v>
      </c>
      <c r="E39" s="9" t="s">
        <v>121</v>
      </c>
      <c r="F39" s="9">
        <v>0</v>
      </c>
      <c r="G39" s="9">
        <f t="shared" si="0"/>
        <v>0</v>
      </c>
      <c r="H39" s="9">
        <v>43.5</v>
      </c>
      <c r="I39" s="9">
        <f t="shared" si="1"/>
        <v>8.700000000000001</v>
      </c>
      <c r="J39" s="9">
        <v>44.5</v>
      </c>
      <c r="K39" s="9">
        <f t="shared" si="2"/>
        <v>17.8</v>
      </c>
      <c r="L39" s="9">
        <f t="shared" si="3"/>
        <v>26.5</v>
      </c>
      <c r="M39" s="9">
        <v>2</v>
      </c>
    </row>
    <row r="40" spans="1:13" ht="16.5" customHeight="1">
      <c r="A40" s="6" t="s">
        <v>124</v>
      </c>
      <c r="B40" s="7" t="s">
        <v>125</v>
      </c>
      <c r="C40" s="8" t="s">
        <v>120</v>
      </c>
      <c r="D40" s="8" t="s">
        <v>88</v>
      </c>
      <c r="E40" s="9" t="s">
        <v>121</v>
      </c>
      <c r="F40" s="9">
        <v>0</v>
      </c>
      <c r="G40" s="9">
        <f t="shared" si="0"/>
        <v>0</v>
      </c>
      <c r="H40" s="9">
        <v>47.3</v>
      </c>
      <c r="I40" s="9">
        <f t="shared" si="1"/>
        <v>9.459999999999999</v>
      </c>
      <c r="J40" s="9">
        <v>42</v>
      </c>
      <c r="K40" s="9">
        <f t="shared" si="2"/>
        <v>16.8</v>
      </c>
      <c r="L40" s="9">
        <f t="shared" si="3"/>
        <v>26.259999999999998</v>
      </c>
      <c r="M40" s="9">
        <v>3</v>
      </c>
    </row>
    <row r="41" spans="1:13" ht="16.5" customHeight="1">
      <c r="A41" s="6" t="s">
        <v>126</v>
      </c>
      <c r="B41" s="7" t="s">
        <v>127</v>
      </c>
      <c r="C41" s="8" t="s">
        <v>128</v>
      </c>
      <c r="D41" s="8" t="s">
        <v>88</v>
      </c>
      <c r="E41" s="9" t="s">
        <v>129</v>
      </c>
      <c r="F41" s="9">
        <v>0</v>
      </c>
      <c r="G41" s="9">
        <f t="shared" si="0"/>
        <v>0</v>
      </c>
      <c r="H41" s="9">
        <v>48.7</v>
      </c>
      <c r="I41" s="9">
        <f t="shared" si="1"/>
        <v>9.740000000000002</v>
      </c>
      <c r="J41" s="9">
        <v>29</v>
      </c>
      <c r="K41" s="9">
        <f t="shared" si="2"/>
        <v>11.600000000000001</v>
      </c>
      <c r="L41" s="9">
        <f t="shared" si="3"/>
        <v>21.340000000000003</v>
      </c>
      <c r="M41" s="9">
        <v>1</v>
      </c>
    </row>
    <row r="42" spans="1:13" ht="16.5" customHeight="1">
      <c r="A42" s="6" t="s">
        <v>130</v>
      </c>
      <c r="B42" s="7" t="s">
        <v>131</v>
      </c>
      <c r="C42" s="8" t="s">
        <v>128</v>
      </c>
      <c r="D42" s="8" t="s">
        <v>88</v>
      </c>
      <c r="E42" s="9" t="s">
        <v>129</v>
      </c>
      <c r="F42" s="9">
        <v>0</v>
      </c>
      <c r="G42" s="9">
        <f t="shared" si="0"/>
        <v>0</v>
      </c>
      <c r="H42" s="9">
        <v>36.2</v>
      </c>
      <c r="I42" s="9">
        <f t="shared" si="1"/>
        <v>7.240000000000001</v>
      </c>
      <c r="J42" s="9">
        <v>19</v>
      </c>
      <c r="K42" s="9">
        <f t="shared" si="2"/>
        <v>7.6000000000000005</v>
      </c>
      <c r="L42" s="9">
        <f t="shared" si="3"/>
        <v>14.840000000000002</v>
      </c>
      <c r="M42" s="9">
        <v>2</v>
      </c>
    </row>
    <row r="43" spans="1:13" ht="16.5" customHeight="1">
      <c r="A43" s="6" t="s">
        <v>132</v>
      </c>
      <c r="B43" s="7" t="s">
        <v>133</v>
      </c>
      <c r="C43" s="8" t="s">
        <v>128</v>
      </c>
      <c r="D43" s="8" t="s">
        <v>88</v>
      </c>
      <c r="E43" s="9" t="s">
        <v>129</v>
      </c>
      <c r="F43" s="9">
        <v>0</v>
      </c>
      <c r="G43" s="9">
        <f t="shared" si="0"/>
        <v>0</v>
      </c>
      <c r="H43" s="9">
        <v>22.3</v>
      </c>
      <c r="I43" s="9">
        <f t="shared" si="1"/>
        <v>4.46</v>
      </c>
      <c r="J43" s="9">
        <v>20.5</v>
      </c>
      <c r="K43" s="9">
        <f t="shared" si="2"/>
        <v>8.200000000000001</v>
      </c>
      <c r="L43" s="9">
        <f t="shared" si="3"/>
        <v>12.66</v>
      </c>
      <c r="M43" s="9">
        <v>3</v>
      </c>
    </row>
    <row r="44" spans="1:13" ht="16.5" customHeight="1">
      <c r="A44" s="6" t="s">
        <v>134</v>
      </c>
      <c r="B44" s="7" t="s">
        <v>135</v>
      </c>
      <c r="C44" s="8" t="s">
        <v>136</v>
      </c>
      <c r="D44" s="8" t="s">
        <v>137</v>
      </c>
      <c r="E44" s="9" t="s">
        <v>138</v>
      </c>
      <c r="F44" s="9">
        <v>0</v>
      </c>
      <c r="G44" s="9">
        <f t="shared" si="0"/>
        <v>0</v>
      </c>
      <c r="H44" s="9">
        <v>65.7</v>
      </c>
      <c r="I44" s="9">
        <f t="shared" si="1"/>
        <v>13.14</v>
      </c>
      <c r="J44" s="9">
        <v>75.2</v>
      </c>
      <c r="K44" s="9">
        <f t="shared" si="2"/>
        <v>30.080000000000002</v>
      </c>
      <c r="L44" s="9">
        <f t="shared" si="3"/>
        <v>43.22</v>
      </c>
      <c r="M44" s="9">
        <v>1</v>
      </c>
    </row>
    <row r="45" spans="1:13" ht="16.5" customHeight="1">
      <c r="A45" s="6" t="s">
        <v>139</v>
      </c>
      <c r="B45" s="7" t="s">
        <v>140</v>
      </c>
      <c r="C45" s="8" t="s">
        <v>136</v>
      </c>
      <c r="D45" s="8" t="s">
        <v>137</v>
      </c>
      <c r="E45" s="9" t="s">
        <v>138</v>
      </c>
      <c r="F45" s="9">
        <v>0</v>
      </c>
      <c r="G45" s="9">
        <f t="shared" si="0"/>
        <v>0</v>
      </c>
      <c r="H45" s="9">
        <v>67.9</v>
      </c>
      <c r="I45" s="9">
        <f t="shared" si="1"/>
        <v>13.580000000000002</v>
      </c>
      <c r="J45" s="9">
        <v>68.8</v>
      </c>
      <c r="K45" s="9">
        <f t="shared" si="2"/>
        <v>27.52</v>
      </c>
      <c r="L45" s="9">
        <f t="shared" si="3"/>
        <v>41.1</v>
      </c>
      <c r="M45" s="9">
        <v>2</v>
      </c>
    </row>
    <row r="46" spans="1:13" ht="16.5" customHeight="1">
      <c r="A46" s="6" t="s">
        <v>141</v>
      </c>
      <c r="B46" s="7" t="s">
        <v>142</v>
      </c>
      <c r="C46" s="8" t="s">
        <v>136</v>
      </c>
      <c r="D46" s="8" t="s">
        <v>137</v>
      </c>
      <c r="E46" s="9" t="s">
        <v>138</v>
      </c>
      <c r="F46" s="9">
        <v>0</v>
      </c>
      <c r="G46" s="9">
        <f aca="true" t="shared" si="4" ref="G46:G57">F46*0.6</f>
        <v>0</v>
      </c>
      <c r="H46" s="9">
        <v>58.9</v>
      </c>
      <c r="I46" s="9">
        <f aca="true" t="shared" si="5" ref="I46:I57">H46*0.2</f>
        <v>11.780000000000001</v>
      </c>
      <c r="J46" s="9">
        <v>70.8</v>
      </c>
      <c r="K46" s="9">
        <f aca="true" t="shared" si="6" ref="K46:K57">J46*0.4</f>
        <v>28.32</v>
      </c>
      <c r="L46" s="9">
        <f aca="true" t="shared" si="7" ref="L46:L57">G46+I46+K46</f>
        <v>40.1</v>
      </c>
      <c r="M46" s="9">
        <v>3</v>
      </c>
    </row>
    <row r="47" spans="1:13" ht="16.5" customHeight="1">
      <c r="A47" s="6" t="s">
        <v>143</v>
      </c>
      <c r="B47" s="7" t="s">
        <v>144</v>
      </c>
      <c r="C47" s="8" t="s">
        <v>136</v>
      </c>
      <c r="D47" s="8" t="s">
        <v>145</v>
      </c>
      <c r="E47" s="9" t="s">
        <v>146</v>
      </c>
      <c r="F47" s="9">
        <v>0</v>
      </c>
      <c r="G47" s="9">
        <f t="shared" si="4"/>
        <v>0</v>
      </c>
      <c r="H47" s="9">
        <v>70.9</v>
      </c>
      <c r="I47" s="9">
        <f t="shared" si="5"/>
        <v>14.180000000000001</v>
      </c>
      <c r="J47" s="9">
        <v>80.2</v>
      </c>
      <c r="K47" s="9">
        <f t="shared" si="6"/>
        <v>32.080000000000005</v>
      </c>
      <c r="L47" s="9">
        <f t="shared" si="7"/>
        <v>46.260000000000005</v>
      </c>
      <c r="M47" s="9">
        <v>1</v>
      </c>
    </row>
    <row r="48" spans="1:13" ht="16.5" customHeight="1">
      <c r="A48" s="6" t="s">
        <v>147</v>
      </c>
      <c r="B48" s="7" t="s">
        <v>148</v>
      </c>
      <c r="C48" s="8" t="s">
        <v>136</v>
      </c>
      <c r="D48" s="8" t="s">
        <v>145</v>
      </c>
      <c r="E48" s="9" t="s">
        <v>146</v>
      </c>
      <c r="F48" s="9">
        <v>0</v>
      </c>
      <c r="G48" s="9">
        <f t="shared" si="4"/>
        <v>0</v>
      </c>
      <c r="H48" s="9">
        <v>69.6</v>
      </c>
      <c r="I48" s="9">
        <f t="shared" si="5"/>
        <v>13.92</v>
      </c>
      <c r="J48" s="9">
        <v>68</v>
      </c>
      <c r="K48" s="9">
        <f t="shared" si="6"/>
        <v>27.200000000000003</v>
      </c>
      <c r="L48" s="9">
        <f t="shared" si="7"/>
        <v>41.120000000000005</v>
      </c>
      <c r="M48" s="9">
        <v>2</v>
      </c>
    </row>
    <row r="49" spans="1:13" ht="16.5" customHeight="1">
      <c r="A49" s="6" t="s">
        <v>149</v>
      </c>
      <c r="B49" s="7" t="s">
        <v>150</v>
      </c>
      <c r="C49" s="8" t="s">
        <v>136</v>
      </c>
      <c r="D49" s="8" t="s">
        <v>145</v>
      </c>
      <c r="E49" s="9" t="s">
        <v>146</v>
      </c>
      <c r="F49" s="9">
        <v>0</v>
      </c>
      <c r="G49" s="9">
        <f t="shared" si="4"/>
        <v>0</v>
      </c>
      <c r="H49" s="9">
        <v>49.8</v>
      </c>
      <c r="I49" s="9">
        <f t="shared" si="5"/>
        <v>9.96</v>
      </c>
      <c r="J49" s="9">
        <v>75.8</v>
      </c>
      <c r="K49" s="9">
        <f t="shared" si="6"/>
        <v>30.32</v>
      </c>
      <c r="L49" s="9">
        <f t="shared" si="7"/>
        <v>40.28</v>
      </c>
      <c r="M49" s="9">
        <v>3</v>
      </c>
    </row>
    <row r="50" spans="1:13" ht="16.5" customHeight="1">
      <c r="A50" s="6" t="s">
        <v>151</v>
      </c>
      <c r="B50" s="7" t="s">
        <v>152</v>
      </c>
      <c r="C50" s="8" t="s">
        <v>136</v>
      </c>
      <c r="D50" s="8" t="s">
        <v>145</v>
      </c>
      <c r="E50" s="9" t="s">
        <v>146</v>
      </c>
      <c r="F50" s="9">
        <v>0</v>
      </c>
      <c r="G50" s="9">
        <f t="shared" si="4"/>
        <v>0</v>
      </c>
      <c r="H50" s="9">
        <v>57.9</v>
      </c>
      <c r="I50" s="9">
        <f t="shared" si="5"/>
        <v>11.58</v>
      </c>
      <c r="J50" s="9">
        <v>64.8</v>
      </c>
      <c r="K50" s="9">
        <f t="shared" si="6"/>
        <v>25.92</v>
      </c>
      <c r="L50" s="9">
        <f t="shared" si="7"/>
        <v>37.5</v>
      </c>
      <c r="M50" s="9">
        <v>4</v>
      </c>
    </row>
    <row r="51" spans="1:13" ht="16.5" customHeight="1">
      <c r="A51" s="6" t="s">
        <v>153</v>
      </c>
      <c r="B51" s="7" t="s">
        <v>154</v>
      </c>
      <c r="C51" s="8" t="s">
        <v>136</v>
      </c>
      <c r="D51" s="8" t="s">
        <v>145</v>
      </c>
      <c r="E51" s="9" t="s">
        <v>146</v>
      </c>
      <c r="F51" s="9">
        <v>0</v>
      </c>
      <c r="G51" s="9">
        <f t="shared" si="4"/>
        <v>0</v>
      </c>
      <c r="H51" s="9">
        <v>55.8</v>
      </c>
      <c r="I51" s="9">
        <f t="shared" si="5"/>
        <v>11.16</v>
      </c>
      <c r="J51" s="9">
        <v>62.2</v>
      </c>
      <c r="K51" s="9">
        <f t="shared" si="6"/>
        <v>24.880000000000003</v>
      </c>
      <c r="L51" s="9">
        <f t="shared" si="7"/>
        <v>36.040000000000006</v>
      </c>
      <c r="M51" s="9">
        <v>5</v>
      </c>
    </row>
    <row r="52" spans="1:13" ht="16.5" customHeight="1">
      <c r="A52" s="6" t="s">
        <v>155</v>
      </c>
      <c r="B52" s="7" t="s">
        <v>156</v>
      </c>
      <c r="C52" s="8" t="s">
        <v>136</v>
      </c>
      <c r="D52" s="8" t="s">
        <v>145</v>
      </c>
      <c r="E52" s="9" t="s">
        <v>146</v>
      </c>
      <c r="F52" s="9">
        <v>0</v>
      </c>
      <c r="G52" s="9">
        <f t="shared" si="4"/>
        <v>0</v>
      </c>
      <c r="H52" s="9">
        <v>46.8</v>
      </c>
      <c r="I52" s="9">
        <f t="shared" si="5"/>
        <v>9.36</v>
      </c>
      <c r="J52" s="9">
        <v>65</v>
      </c>
      <c r="K52" s="9">
        <f t="shared" si="6"/>
        <v>26</v>
      </c>
      <c r="L52" s="9">
        <f t="shared" si="7"/>
        <v>35.36</v>
      </c>
      <c r="M52" s="9">
        <v>6</v>
      </c>
    </row>
    <row r="53" spans="1:13" ht="16.5" customHeight="1">
      <c r="A53" s="6" t="s">
        <v>157</v>
      </c>
      <c r="B53" s="7" t="s">
        <v>158</v>
      </c>
      <c r="C53" s="8" t="s">
        <v>159</v>
      </c>
      <c r="D53" s="8" t="s">
        <v>160</v>
      </c>
      <c r="E53" s="9" t="s">
        <v>161</v>
      </c>
      <c r="F53" s="9">
        <v>0</v>
      </c>
      <c r="G53" s="9">
        <f t="shared" si="4"/>
        <v>0</v>
      </c>
      <c r="H53" s="9">
        <v>55.4</v>
      </c>
      <c r="I53" s="9">
        <f t="shared" si="5"/>
        <v>11.08</v>
      </c>
      <c r="J53" s="9">
        <v>66.2</v>
      </c>
      <c r="K53" s="9">
        <f t="shared" si="6"/>
        <v>26.480000000000004</v>
      </c>
      <c r="L53" s="9">
        <f t="shared" si="7"/>
        <v>37.56</v>
      </c>
      <c r="M53" s="9">
        <v>1</v>
      </c>
    </row>
    <row r="54" spans="1:13" ht="16.5" customHeight="1">
      <c r="A54" s="6" t="s">
        <v>162</v>
      </c>
      <c r="B54" s="7" t="s">
        <v>163</v>
      </c>
      <c r="C54" s="8" t="s">
        <v>159</v>
      </c>
      <c r="D54" s="8" t="s">
        <v>160</v>
      </c>
      <c r="E54" s="9" t="s">
        <v>161</v>
      </c>
      <c r="F54" s="9">
        <v>0</v>
      </c>
      <c r="G54" s="9">
        <f t="shared" si="4"/>
        <v>0</v>
      </c>
      <c r="H54" s="9">
        <v>47.3</v>
      </c>
      <c r="I54" s="9">
        <f t="shared" si="5"/>
        <v>9.459999999999999</v>
      </c>
      <c r="J54" s="9">
        <v>64.4</v>
      </c>
      <c r="K54" s="9">
        <f t="shared" si="6"/>
        <v>25.760000000000005</v>
      </c>
      <c r="L54" s="9">
        <f t="shared" si="7"/>
        <v>35.220000000000006</v>
      </c>
      <c r="M54" s="9">
        <v>2</v>
      </c>
    </row>
    <row r="55" spans="1:13" ht="16.5" customHeight="1">
      <c r="A55" s="6" t="s">
        <v>164</v>
      </c>
      <c r="B55" s="7" t="s">
        <v>165</v>
      </c>
      <c r="C55" s="8" t="s">
        <v>159</v>
      </c>
      <c r="D55" s="8" t="s">
        <v>166</v>
      </c>
      <c r="E55" s="9" t="s">
        <v>167</v>
      </c>
      <c r="F55" s="9">
        <v>0</v>
      </c>
      <c r="G55" s="9">
        <f t="shared" si="4"/>
        <v>0</v>
      </c>
      <c r="H55" s="9">
        <v>65.2</v>
      </c>
      <c r="I55" s="9">
        <f t="shared" si="5"/>
        <v>13.040000000000001</v>
      </c>
      <c r="J55" s="9">
        <v>76.8</v>
      </c>
      <c r="K55" s="9">
        <f t="shared" si="6"/>
        <v>30.72</v>
      </c>
      <c r="L55" s="9">
        <f t="shared" si="7"/>
        <v>43.76</v>
      </c>
      <c r="M55" s="9">
        <v>1</v>
      </c>
    </row>
    <row r="56" spans="1:13" ht="16.5" customHeight="1">
      <c r="A56" s="6" t="s">
        <v>168</v>
      </c>
      <c r="B56" s="7" t="s">
        <v>169</v>
      </c>
      <c r="C56" s="8" t="s">
        <v>159</v>
      </c>
      <c r="D56" s="8" t="s">
        <v>166</v>
      </c>
      <c r="E56" s="9" t="s">
        <v>167</v>
      </c>
      <c r="F56" s="9">
        <v>0</v>
      </c>
      <c r="G56" s="9">
        <f t="shared" si="4"/>
        <v>0</v>
      </c>
      <c r="H56" s="9">
        <v>67</v>
      </c>
      <c r="I56" s="9">
        <f t="shared" si="5"/>
        <v>13.4</v>
      </c>
      <c r="J56" s="9">
        <v>73.6</v>
      </c>
      <c r="K56" s="9">
        <f t="shared" si="6"/>
        <v>29.439999999999998</v>
      </c>
      <c r="L56" s="9">
        <f t="shared" si="7"/>
        <v>42.839999999999996</v>
      </c>
      <c r="M56" s="9">
        <v>2</v>
      </c>
    </row>
    <row r="57" spans="1:13" ht="16.5" customHeight="1">
      <c r="A57" s="6" t="s">
        <v>170</v>
      </c>
      <c r="B57" s="7" t="s">
        <v>171</v>
      </c>
      <c r="C57" s="8" t="s">
        <v>159</v>
      </c>
      <c r="D57" s="8" t="s">
        <v>166</v>
      </c>
      <c r="E57" s="9" t="s">
        <v>167</v>
      </c>
      <c r="F57" s="9">
        <v>0</v>
      </c>
      <c r="G57" s="9">
        <f t="shared" si="4"/>
        <v>0</v>
      </c>
      <c r="H57" s="9">
        <v>62.8</v>
      </c>
      <c r="I57" s="9">
        <f t="shared" si="5"/>
        <v>12.56</v>
      </c>
      <c r="J57" s="9">
        <v>70.8</v>
      </c>
      <c r="K57" s="9">
        <f t="shared" si="6"/>
        <v>28.32</v>
      </c>
      <c r="L57" s="9">
        <f t="shared" si="7"/>
        <v>40.88</v>
      </c>
      <c r="M57" s="9">
        <v>3</v>
      </c>
    </row>
    <row r="58" spans="1:13" ht="16.5" customHeight="1">
      <c r="A58" s="6" t="s">
        <v>172</v>
      </c>
      <c r="B58" s="7" t="s">
        <v>173</v>
      </c>
      <c r="C58" s="8" t="s">
        <v>174</v>
      </c>
      <c r="D58" s="8" t="s">
        <v>175</v>
      </c>
      <c r="E58" s="9" t="s">
        <v>176</v>
      </c>
      <c r="F58" s="9">
        <v>0</v>
      </c>
      <c r="G58" s="9">
        <f aca="true" t="shared" si="8" ref="G58:G76">F58*0.6</f>
        <v>0</v>
      </c>
      <c r="H58" s="9">
        <v>56.9</v>
      </c>
      <c r="I58" s="9">
        <f aca="true" t="shared" si="9" ref="I58:I76">H58*0.2</f>
        <v>11.38</v>
      </c>
      <c r="J58" s="9">
        <v>76.4</v>
      </c>
      <c r="K58" s="9">
        <f aca="true" t="shared" si="10" ref="K58:K76">J58*0.4</f>
        <v>30.560000000000002</v>
      </c>
      <c r="L58" s="9">
        <f aca="true" t="shared" si="11" ref="L58:L76">G58+I58+K58</f>
        <v>41.940000000000005</v>
      </c>
      <c r="M58" s="9">
        <v>1</v>
      </c>
    </row>
    <row r="59" spans="1:13" ht="16.5" customHeight="1">
      <c r="A59" s="6" t="s">
        <v>177</v>
      </c>
      <c r="B59" s="7" t="s">
        <v>178</v>
      </c>
      <c r="C59" s="8" t="s">
        <v>174</v>
      </c>
      <c r="D59" s="8" t="s">
        <v>175</v>
      </c>
      <c r="E59" s="9" t="s">
        <v>176</v>
      </c>
      <c r="F59" s="9">
        <v>0</v>
      </c>
      <c r="G59" s="9">
        <f t="shared" si="8"/>
        <v>0</v>
      </c>
      <c r="H59" s="9">
        <v>64.4</v>
      </c>
      <c r="I59" s="9">
        <f t="shared" si="9"/>
        <v>12.880000000000003</v>
      </c>
      <c r="J59" s="9">
        <v>72.4</v>
      </c>
      <c r="K59" s="9">
        <f t="shared" si="10"/>
        <v>28.960000000000004</v>
      </c>
      <c r="L59" s="9">
        <f t="shared" si="11"/>
        <v>41.84</v>
      </c>
      <c r="M59" s="9">
        <v>2</v>
      </c>
    </row>
    <row r="60" spans="1:13" ht="16.5" customHeight="1">
      <c r="A60" s="6" t="s">
        <v>179</v>
      </c>
      <c r="B60" s="7" t="s">
        <v>180</v>
      </c>
      <c r="C60" s="8" t="s">
        <v>174</v>
      </c>
      <c r="D60" s="8" t="s">
        <v>175</v>
      </c>
      <c r="E60" s="9" t="s">
        <v>176</v>
      </c>
      <c r="F60" s="9">
        <v>0</v>
      </c>
      <c r="G60" s="9">
        <f t="shared" si="8"/>
        <v>0</v>
      </c>
      <c r="H60" s="9">
        <v>59.3</v>
      </c>
      <c r="I60" s="9">
        <f t="shared" si="9"/>
        <v>11.86</v>
      </c>
      <c r="J60" s="9">
        <v>72.4</v>
      </c>
      <c r="K60" s="9">
        <f t="shared" si="10"/>
        <v>28.960000000000004</v>
      </c>
      <c r="L60" s="9">
        <f t="shared" si="11"/>
        <v>40.82000000000001</v>
      </c>
      <c r="M60" s="9">
        <v>3</v>
      </c>
    </row>
    <row r="61" spans="1:13" ht="16.5" customHeight="1">
      <c r="A61" s="6" t="s">
        <v>181</v>
      </c>
      <c r="B61" s="7" t="s">
        <v>182</v>
      </c>
      <c r="C61" s="8" t="s">
        <v>183</v>
      </c>
      <c r="D61" s="8" t="s">
        <v>184</v>
      </c>
      <c r="E61" s="9" t="s">
        <v>185</v>
      </c>
      <c r="F61" s="9">
        <v>0</v>
      </c>
      <c r="G61" s="9">
        <f t="shared" si="8"/>
        <v>0</v>
      </c>
      <c r="H61" s="9">
        <v>67.8</v>
      </c>
      <c r="I61" s="9">
        <f t="shared" si="9"/>
        <v>13.56</v>
      </c>
      <c r="J61" s="9">
        <v>82.4</v>
      </c>
      <c r="K61" s="9">
        <f t="shared" si="10"/>
        <v>32.96</v>
      </c>
      <c r="L61" s="9">
        <f t="shared" si="11"/>
        <v>46.52</v>
      </c>
      <c r="M61" s="9">
        <v>1</v>
      </c>
    </row>
    <row r="62" spans="1:13" ht="16.5" customHeight="1">
      <c r="A62" s="6" t="s">
        <v>186</v>
      </c>
      <c r="B62" s="7" t="s">
        <v>187</v>
      </c>
      <c r="C62" s="8" t="s">
        <v>183</v>
      </c>
      <c r="D62" s="8" t="s">
        <v>184</v>
      </c>
      <c r="E62" s="9" t="s">
        <v>185</v>
      </c>
      <c r="F62" s="9">
        <v>0</v>
      </c>
      <c r="G62" s="9">
        <f t="shared" si="8"/>
        <v>0</v>
      </c>
      <c r="H62" s="9">
        <v>70.7</v>
      </c>
      <c r="I62" s="9">
        <f t="shared" si="9"/>
        <v>14.14</v>
      </c>
      <c r="J62" s="9">
        <v>76.8</v>
      </c>
      <c r="K62" s="9">
        <f t="shared" si="10"/>
        <v>30.72</v>
      </c>
      <c r="L62" s="9">
        <f t="shared" si="11"/>
        <v>44.86</v>
      </c>
      <c r="M62" s="9">
        <v>2</v>
      </c>
    </row>
    <row r="63" spans="1:13" ht="16.5" customHeight="1">
      <c r="A63" s="6" t="s">
        <v>188</v>
      </c>
      <c r="B63" s="7" t="s">
        <v>189</v>
      </c>
      <c r="C63" s="8" t="s">
        <v>183</v>
      </c>
      <c r="D63" s="8" t="s">
        <v>184</v>
      </c>
      <c r="E63" s="9" t="s">
        <v>185</v>
      </c>
      <c r="F63" s="9">
        <v>4</v>
      </c>
      <c r="G63" s="9">
        <f t="shared" si="8"/>
        <v>2.4</v>
      </c>
      <c r="H63" s="9">
        <v>52.3</v>
      </c>
      <c r="I63" s="9">
        <f t="shared" si="9"/>
        <v>10.46</v>
      </c>
      <c r="J63" s="9">
        <v>74</v>
      </c>
      <c r="K63" s="9">
        <f t="shared" si="10"/>
        <v>29.6</v>
      </c>
      <c r="L63" s="9">
        <f t="shared" si="11"/>
        <v>42.46</v>
      </c>
      <c r="M63" s="9">
        <v>3</v>
      </c>
    </row>
    <row r="64" spans="1:13" ht="16.5" customHeight="1">
      <c r="A64" s="6" t="s">
        <v>190</v>
      </c>
      <c r="B64" s="7" t="s">
        <v>191</v>
      </c>
      <c r="C64" s="8" t="s">
        <v>192</v>
      </c>
      <c r="D64" s="8" t="s">
        <v>193</v>
      </c>
      <c r="E64" s="9" t="s">
        <v>194</v>
      </c>
      <c r="F64" s="9">
        <v>0</v>
      </c>
      <c r="G64" s="9">
        <f t="shared" si="8"/>
        <v>0</v>
      </c>
      <c r="H64" s="9">
        <v>51.2</v>
      </c>
      <c r="I64" s="9">
        <f t="shared" si="9"/>
        <v>10.240000000000002</v>
      </c>
      <c r="J64" s="9">
        <v>55</v>
      </c>
      <c r="K64" s="9">
        <f t="shared" si="10"/>
        <v>22</v>
      </c>
      <c r="L64" s="9">
        <f t="shared" si="11"/>
        <v>32.24</v>
      </c>
      <c r="M64" s="9">
        <v>1</v>
      </c>
    </row>
    <row r="65" spans="1:13" ht="16.5" customHeight="1">
      <c r="A65" s="6" t="s">
        <v>195</v>
      </c>
      <c r="B65" s="7" t="s">
        <v>196</v>
      </c>
      <c r="C65" s="8" t="s">
        <v>197</v>
      </c>
      <c r="D65" s="8" t="s">
        <v>198</v>
      </c>
      <c r="E65" s="9" t="s">
        <v>199</v>
      </c>
      <c r="F65" s="9">
        <v>0</v>
      </c>
      <c r="G65" s="9">
        <f t="shared" si="8"/>
        <v>0</v>
      </c>
      <c r="H65" s="9">
        <v>60.3</v>
      </c>
      <c r="I65" s="9">
        <f t="shared" si="9"/>
        <v>12.06</v>
      </c>
      <c r="J65" s="9">
        <v>82.6</v>
      </c>
      <c r="K65" s="9">
        <f t="shared" si="10"/>
        <v>33.04</v>
      </c>
      <c r="L65" s="9">
        <f t="shared" si="11"/>
        <v>45.1</v>
      </c>
      <c r="M65" s="9">
        <v>1</v>
      </c>
    </row>
    <row r="66" spans="1:13" ht="16.5" customHeight="1">
      <c r="A66" s="6" t="s">
        <v>200</v>
      </c>
      <c r="B66" s="7" t="s">
        <v>201</v>
      </c>
      <c r="C66" s="8" t="s">
        <v>197</v>
      </c>
      <c r="D66" s="8" t="s">
        <v>198</v>
      </c>
      <c r="E66" s="9" t="s">
        <v>199</v>
      </c>
      <c r="F66" s="9">
        <v>0</v>
      </c>
      <c r="G66" s="9">
        <f t="shared" si="8"/>
        <v>0</v>
      </c>
      <c r="H66" s="9">
        <v>65.3</v>
      </c>
      <c r="I66" s="9">
        <f t="shared" si="9"/>
        <v>13.06</v>
      </c>
      <c r="J66" s="9">
        <v>78.8</v>
      </c>
      <c r="K66" s="9">
        <f t="shared" si="10"/>
        <v>31.52</v>
      </c>
      <c r="L66" s="9">
        <f t="shared" si="11"/>
        <v>44.58</v>
      </c>
      <c r="M66" s="9">
        <v>2</v>
      </c>
    </row>
    <row r="67" spans="1:13" ht="16.5" customHeight="1">
      <c r="A67" s="6" t="s">
        <v>202</v>
      </c>
      <c r="B67" s="7" t="s">
        <v>203</v>
      </c>
      <c r="C67" s="8" t="s">
        <v>197</v>
      </c>
      <c r="D67" s="8" t="s">
        <v>198</v>
      </c>
      <c r="E67" s="9" t="s">
        <v>199</v>
      </c>
      <c r="F67" s="9">
        <v>0</v>
      </c>
      <c r="G67" s="9">
        <f t="shared" si="8"/>
        <v>0</v>
      </c>
      <c r="H67" s="9">
        <v>51.4</v>
      </c>
      <c r="I67" s="9">
        <f t="shared" si="9"/>
        <v>10.280000000000001</v>
      </c>
      <c r="J67" s="9">
        <v>66.6</v>
      </c>
      <c r="K67" s="9">
        <f t="shared" si="10"/>
        <v>26.64</v>
      </c>
      <c r="L67" s="9">
        <f t="shared" si="11"/>
        <v>36.92</v>
      </c>
      <c r="M67" s="9">
        <v>3</v>
      </c>
    </row>
    <row r="68" spans="1:13" ht="16.5" customHeight="1">
      <c r="A68" s="6" t="s">
        <v>204</v>
      </c>
      <c r="B68" s="7" t="s">
        <v>205</v>
      </c>
      <c r="C68" s="8" t="s">
        <v>206</v>
      </c>
      <c r="D68" s="8" t="s">
        <v>193</v>
      </c>
      <c r="E68" s="9" t="s">
        <v>207</v>
      </c>
      <c r="F68" s="9">
        <v>0</v>
      </c>
      <c r="G68" s="9">
        <f t="shared" si="8"/>
        <v>0</v>
      </c>
      <c r="H68" s="9">
        <v>68.5</v>
      </c>
      <c r="I68" s="9">
        <f t="shared" si="9"/>
        <v>13.700000000000001</v>
      </c>
      <c r="J68" s="9">
        <v>81.6</v>
      </c>
      <c r="K68" s="9">
        <f t="shared" si="10"/>
        <v>32.64</v>
      </c>
      <c r="L68" s="9">
        <f t="shared" si="11"/>
        <v>46.34</v>
      </c>
      <c r="M68" s="9">
        <v>1</v>
      </c>
    </row>
    <row r="69" spans="1:13" ht="16.5" customHeight="1">
      <c r="A69" s="6" t="s">
        <v>208</v>
      </c>
      <c r="B69" s="7" t="s">
        <v>209</v>
      </c>
      <c r="C69" s="8" t="s">
        <v>206</v>
      </c>
      <c r="D69" s="8" t="s">
        <v>193</v>
      </c>
      <c r="E69" s="9" t="s">
        <v>207</v>
      </c>
      <c r="F69" s="9">
        <v>0</v>
      </c>
      <c r="G69" s="9">
        <f t="shared" si="8"/>
        <v>0</v>
      </c>
      <c r="H69" s="9">
        <v>64.8</v>
      </c>
      <c r="I69" s="9">
        <f t="shared" si="9"/>
        <v>12.96</v>
      </c>
      <c r="J69" s="9">
        <v>77.8</v>
      </c>
      <c r="K69" s="9">
        <f t="shared" si="10"/>
        <v>31.12</v>
      </c>
      <c r="L69" s="9">
        <f t="shared" si="11"/>
        <v>44.08</v>
      </c>
      <c r="M69" s="9">
        <v>2</v>
      </c>
    </row>
    <row r="70" spans="1:13" ht="16.5" customHeight="1">
      <c r="A70" s="6" t="s">
        <v>210</v>
      </c>
      <c r="B70" s="7" t="s">
        <v>211</v>
      </c>
      <c r="C70" s="8" t="s">
        <v>206</v>
      </c>
      <c r="D70" s="8" t="s">
        <v>193</v>
      </c>
      <c r="E70" s="9" t="s">
        <v>207</v>
      </c>
      <c r="F70" s="9">
        <v>0</v>
      </c>
      <c r="G70" s="9">
        <f t="shared" si="8"/>
        <v>0</v>
      </c>
      <c r="H70" s="9">
        <v>54.7</v>
      </c>
      <c r="I70" s="9">
        <f t="shared" si="9"/>
        <v>10.940000000000001</v>
      </c>
      <c r="J70" s="9">
        <v>80.6</v>
      </c>
      <c r="K70" s="9">
        <f t="shared" si="10"/>
        <v>32.24</v>
      </c>
      <c r="L70" s="9">
        <f t="shared" si="11"/>
        <v>43.18000000000001</v>
      </c>
      <c r="M70" s="9">
        <v>3</v>
      </c>
    </row>
    <row r="71" spans="1:13" ht="16.5" customHeight="1">
      <c r="A71" s="6" t="s">
        <v>212</v>
      </c>
      <c r="B71" s="7" t="s">
        <v>213</v>
      </c>
      <c r="C71" s="8" t="s">
        <v>206</v>
      </c>
      <c r="D71" s="8" t="s">
        <v>193</v>
      </c>
      <c r="E71" s="9" t="s">
        <v>207</v>
      </c>
      <c r="F71" s="9">
        <v>0</v>
      </c>
      <c r="G71" s="9">
        <f t="shared" si="8"/>
        <v>0</v>
      </c>
      <c r="H71" s="9">
        <v>70.7</v>
      </c>
      <c r="I71" s="9">
        <f t="shared" si="9"/>
        <v>14.14</v>
      </c>
      <c r="J71" s="9">
        <v>72.2</v>
      </c>
      <c r="K71" s="9">
        <f t="shared" si="10"/>
        <v>28.880000000000003</v>
      </c>
      <c r="L71" s="9">
        <f t="shared" si="11"/>
        <v>43.02</v>
      </c>
      <c r="M71" s="9">
        <v>4</v>
      </c>
    </row>
    <row r="72" spans="1:13" ht="16.5" customHeight="1">
      <c r="A72" s="6" t="s">
        <v>214</v>
      </c>
      <c r="B72" s="7" t="s">
        <v>215</v>
      </c>
      <c r="C72" s="8" t="s">
        <v>206</v>
      </c>
      <c r="D72" s="8" t="s">
        <v>193</v>
      </c>
      <c r="E72" s="9" t="s">
        <v>207</v>
      </c>
      <c r="F72" s="9">
        <v>0</v>
      </c>
      <c r="G72" s="9">
        <f t="shared" si="8"/>
        <v>0</v>
      </c>
      <c r="H72" s="9">
        <v>63.6</v>
      </c>
      <c r="I72" s="9">
        <f t="shared" si="9"/>
        <v>12.72</v>
      </c>
      <c r="J72" s="9">
        <v>66.8</v>
      </c>
      <c r="K72" s="9">
        <f t="shared" si="10"/>
        <v>26.72</v>
      </c>
      <c r="L72" s="9">
        <f t="shared" si="11"/>
        <v>39.44</v>
      </c>
      <c r="M72" s="9">
        <v>5</v>
      </c>
    </row>
    <row r="73" spans="1:13" ht="16.5" customHeight="1">
      <c r="A73" s="6" t="s">
        <v>216</v>
      </c>
      <c r="B73" s="7" t="s">
        <v>217</v>
      </c>
      <c r="C73" s="8" t="s">
        <v>206</v>
      </c>
      <c r="D73" s="8" t="s">
        <v>193</v>
      </c>
      <c r="E73" s="9" t="s">
        <v>207</v>
      </c>
      <c r="F73" s="9">
        <v>0</v>
      </c>
      <c r="G73" s="9">
        <f t="shared" si="8"/>
        <v>0</v>
      </c>
      <c r="H73" s="9">
        <v>56.1</v>
      </c>
      <c r="I73" s="9">
        <f t="shared" si="9"/>
        <v>11.22</v>
      </c>
      <c r="J73" s="9">
        <v>66.6</v>
      </c>
      <c r="K73" s="9">
        <f t="shared" si="10"/>
        <v>26.64</v>
      </c>
      <c r="L73" s="9">
        <f t="shared" si="11"/>
        <v>37.86</v>
      </c>
      <c r="M73" s="9">
        <v>6</v>
      </c>
    </row>
    <row r="74" spans="1:13" ht="16.5" customHeight="1">
      <c r="A74" s="6" t="s">
        <v>218</v>
      </c>
      <c r="B74" s="7" t="s">
        <v>219</v>
      </c>
      <c r="C74" s="8" t="s">
        <v>206</v>
      </c>
      <c r="D74" s="8" t="s">
        <v>193</v>
      </c>
      <c r="E74" s="9" t="s">
        <v>207</v>
      </c>
      <c r="F74" s="9">
        <v>0</v>
      </c>
      <c r="G74" s="9">
        <f t="shared" si="8"/>
        <v>0</v>
      </c>
      <c r="H74" s="9">
        <v>63</v>
      </c>
      <c r="I74" s="9">
        <f t="shared" si="9"/>
        <v>12.600000000000001</v>
      </c>
      <c r="J74" s="9">
        <v>63</v>
      </c>
      <c r="K74" s="9">
        <f t="shared" si="10"/>
        <v>25.200000000000003</v>
      </c>
      <c r="L74" s="9">
        <f t="shared" si="11"/>
        <v>37.800000000000004</v>
      </c>
      <c r="M74" s="9">
        <v>7</v>
      </c>
    </row>
    <row r="75" spans="1:13" ht="16.5" customHeight="1">
      <c r="A75" s="6" t="s">
        <v>220</v>
      </c>
      <c r="B75" s="7" t="s">
        <v>221</v>
      </c>
      <c r="C75" s="8" t="s">
        <v>206</v>
      </c>
      <c r="D75" s="8" t="s">
        <v>193</v>
      </c>
      <c r="E75" s="9" t="s">
        <v>207</v>
      </c>
      <c r="F75" s="9">
        <v>0</v>
      </c>
      <c r="G75" s="9">
        <f t="shared" si="8"/>
        <v>0</v>
      </c>
      <c r="H75" s="9">
        <v>63.5</v>
      </c>
      <c r="I75" s="9">
        <f t="shared" si="9"/>
        <v>12.700000000000001</v>
      </c>
      <c r="J75" s="9">
        <v>61.6</v>
      </c>
      <c r="K75" s="9">
        <f t="shared" si="10"/>
        <v>24.64</v>
      </c>
      <c r="L75" s="9">
        <f t="shared" si="11"/>
        <v>37.34</v>
      </c>
      <c r="M75" s="9">
        <v>8</v>
      </c>
    </row>
    <row r="76" spans="1:13" ht="16.5" customHeight="1">
      <c r="A76" s="6" t="s">
        <v>222</v>
      </c>
      <c r="B76" s="7" t="s">
        <v>223</v>
      </c>
      <c r="C76" s="8" t="s">
        <v>206</v>
      </c>
      <c r="D76" s="8" t="s">
        <v>193</v>
      </c>
      <c r="E76" s="9" t="s">
        <v>207</v>
      </c>
      <c r="F76" s="9">
        <v>0</v>
      </c>
      <c r="G76" s="9">
        <f t="shared" si="8"/>
        <v>0</v>
      </c>
      <c r="H76" s="9">
        <v>47.7</v>
      </c>
      <c r="I76" s="9">
        <f t="shared" si="9"/>
        <v>9.540000000000001</v>
      </c>
      <c r="J76" s="9">
        <v>68</v>
      </c>
      <c r="K76" s="9">
        <f t="shared" si="10"/>
        <v>27.200000000000003</v>
      </c>
      <c r="L76" s="9">
        <f t="shared" si="11"/>
        <v>36.74</v>
      </c>
      <c r="M76" s="9">
        <v>9</v>
      </c>
    </row>
    <row r="77" spans="1:13" ht="16.5" customHeight="1">
      <c r="A77" s="6" t="s">
        <v>224</v>
      </c>
      <c r="B77" s="7" t="s">
        <v>225</v>
      </c>
      <c r="C77" s="8" t="s">
        <v>206</v>
      </c>
      <c r="D77" s="8" t="s">
        <v>193</v>
      </c>
      <c r="E77" s="9" t="s">
        <v>207</v>
      </c>
      <c r="F77" s="9">
        <v>0</v>
      </c>
      <c r="G77" s="9">
        <f aca="true" t="shared" si="12" ref="G77:G88">F77*0.6</f>
        <v>0</v>
      </c>
      <c r="H77" s="9">
        <v>52.3</v>
      </c>
      <c r="I77" s="9">
        <f aca="true" t="shared" si="13" ref="I77:I88">H77*0.2</f>
        <v>10.46</v>
      </c>
      <c r="J77" s="9">
        <v>65.6</v>
      </c>
      <c r="K77" s="9">
        <f aca="true" t="shared" si="14" ref="K77:K88">J77*0.4</f>
        <v>26.24</v>
      </c>
      <c r="L77" s="9">
        <f aca="true" t="shared" si="15" ref="L77:L88">G77+I77+K77</f>
        <v>36.7</v>
      </c>
      <c r="M77" s="9">
        <v>10</v>
      </c>
    </row>
    <row r="78" spans="1:13" ht="16.5" customHeight="1">
      <c r="A78" s="6" t="s">
        <v>226</v>
      </c>
      <c r="B78" s="7" t="s">
        <v>227</v>
      </c>
      <c r="C78" s="8" t="s">
        <v>206</v>
      </c>
      <c r="D78" s="8" t="s">
        <v>193</v>
      </c>
      <c r="E78" s="9" t="s">
        <v>207</v>
      </c>
      <c r="F78" s="9">
        <v>0</v>
      </c>
      <c r="G78" s="9">
        <f t="shared" si="12"/>
        <v>0</v>
      </c>
      <c r="H78" s="9">
        <v>53.3</v>
      </c>
      <c r="I78" s="9">
        <f t="shared" si="13"/>
        <v>10.66</v>
      </c>
      <c r="J78" s="9">
        <v>63</v>
      </c>
      <c r="K78" s="9">
        <f t="shared" si="14"/>
        <v>25.200000000000003</v>
      </c>
      <c r="L78" s="9">
        <f t="shared" si="15"/>
        <v>35.86</v>
      </c>
      <c r="M78" s="9">
        <v>11</v>
      </c>
    </row>
    <row r="79" spans="1:13" ht="16.5" customHeight="1">
      <c r="A79" s="6" t="s">
        <v>228</v>
      </c>
      <c r="B79" s="7" t="s">
        <v>229</v>
      </c>
      <c r="C79" s="8" t="s">
        <v>206</v>
      </c>
      <c r="D79" s="8" t="s">
        <v>193</v>
      </c>
      <c r="E79" s="9" t="s">
        <v>207</v>
      </c>
      <c r="F79" s="9">
        <v>0</v>
      </c>
      <c r="G79" s="9">
        <f t="shared" si="12"/>
        <v>0</v>
      </c>
      <c r="H79" s="9">
        <v>58.1</v>
      </c>
      <c r="I79" s="9">
        <f t="shared" si="13"/>
        <v>11.620000000000001</v>
      </c>
      <c r="J79" s="9">
        <v>60.4</v>
      </c>
      <c r="K79" s="9">
        <f t="shared" si="14"/>
        <v>24.16</v>
      </c>
      <c r="L79" s="9">
        <f t="shared" si="15"/>
        <v>35.78</v>
      </c>
      <c r="M79" s="9">
        <v>12</v>
      </c>
    </row>
    <row r="80" spans="1:13" ht="16.5" customHeight="1">
      <c r="A80" s="6" t="s">
        <v>230</v>
      </c>
      <c r="B80" s="7" t="s">
        <v>231</v>
      </c>
      <c r="C80" s="8" t="s">
        <v>232</v>
      </c>
      <c r="D80" s="8" t="s">
        <v>198</v>
      </c>
      <c r="E80" s="9" t="s">
        <v>233</v>
      </c>
      <c r="F80" s="9">
        <v>6</v>
      </c>
      <c r="G80" s="9">
        <f t="shared" si="12"/>
        <v>3.5999999999999996</v>
      </c>
      <c r="H80" s="9">
        <v>60.8</v>
      </c>
      <c r="I80" s="9">
        <f t="shared" si="13"/>
        <v>12.16</v>
      </c>
      <c r="J80" s="9">
        <v>67.8</v>
      </c>
      <c r="K80" s="9">
        <f t="shared" si="14"/>
        <v>27.12</v>
      </c>
      <c r="L80" s="9">
        <f t="shared" si="15"/>
        <v>42.88</v>
      </c>
      <c r="M80" s="9">
        <v>1</v>
      </c>
    </row>
    <row r="81" spans="1:13" ht="16.5" customHeight="1">
      <c r="A81" s="6" t="s">
        <v>234</v>
      </c>
      <c r="B81" s="7" t="s">
        <v>235</v>
      </c>
      <c r="C81" s="8" t="s">
        <v>232</v>
      </c>
      <c r="D81" s="8" t="s">
        <v>198</v>
      </c>
      <c r="E81" s="9" t="s">
        <v>233</v>
      </c>
      <c r="F81" s="9">
        <v>0</v>
      </c>
      <c r="G81" s="9">
        <f t="shared" si="12"/>
        <v>0</v>
      </c>
      <c r="H81" s="9">
        <v>55.7</v>
      </c>
      <c r="I81" s="9">
        <f t="shared" si="13"/>
        <v>11.14</v>
      </c>
      <c r="J81" s="9">
        <v>77.4</v>
      </c>
      <c r="K81" s="9">
        <f t="shared" si="14"/>
        <v>30.960000000000004</v>
      </c>
      <c r="L81" s="9">
        <f t="shared" si="15"/>
        <v>42.10000000000001</v>
      </c>
      <c r="M81" s="9">
        <v>2</v>
      </c>
    </row>
    <row r="82" spans="1:13" ht="16.5" customHeight="1">
      <c r="A82" s="6" t="s">
        <v>236</v>
      </c>
      <c r="B82" s="7" t="s">
        <v>237</v>
      </c>
      <c r="C82" s="8" t="s">
        <v>232</v>
      </c>
      <c r="D82" s="8" t="s">
        <v>198</v>
      </c>
      <c r="E82" s="9" t="s">
        <v>233</v>
      </c>
      <c r="F82" s="9">
        <v>0</v>
      </c>
      <c r="G82" s="9">
        <f t="shared" si="12"/>
        <v>0</v>
      </c>
      <c r="H82" s="9">
        <v>69.2</v>
      </c>
      <c r="I82" s="9">
        <f t="shared" si="13"/>
        <v>13.840000000000002</v>
      </c>
      <c r="J82" s="9">
        <v>69.8</v>
      </c>
      <c r="K82" s="9">
        <f t="shared" si="14"/>
        <v>27.92</v>
      </c>
      <c r="L82" s="9">
        <f t="shared" si="15"/>
        <v>41.760000000000005</v>
      </c>
      <c r="M82" s="9">
        <v>3</v>
      </c>
    </row>
    <row r="83" spans="1:13" ht="16.5" customHeight="1">
      <c r="A83" s="6" t="s">
        <v>238</v>
      </c>
      <c r="B83" s="7" t="s">
        <v>239</v>
      </c>
      <c r="C83" s="8" t="s">
        <v>232</v>
      </c>
      <c r="D83" s="8" t="s">
        <v>198</v>
      </c>
      <c r="E83" s="9" t="s">
        <v>233</v>
      </c>
      <c r="F83" s="9">
        <v>0</v>
      </c>
      <c r="G83" s="9">
        <f t="shared" si="12"/>
        <v>0</v>
      </c>
      <c r="H83" s="9">
        <v>60.9</v>
      </c>
      <c r="I83" s="9">
        <f t="shared" si="13"/>
        <v>12.18</v>
      </c>
      <c r="J83" s="9">
        <v>71.8</v>
      </c>
      <c r="K83" s="9">
        <f t="shared" si="14"/>
        <v>28.72</v>
      </c>
      <c r="L83" s="9">
        <f t="shared" si="15"/>
        <v>40.9</v>
      </c>
      <c r="M83" s="9">
        <v>4</v>
      </c>
    </row>
    <row r="84" spans="1:13" ht="16.5" customHeight="1">
      <c r="A84" s="6" t="s">
        <v>240</v>
      </c>
      <c r="B84" s="7" t="s">
        <v>241</v>
      </c>
      <c r="C84" s="8" t="s">
        <v>232</v>
      </c>
      <c r="D84" s="8" t="s">
        <v>198</v>
      </c>
      <c r="E84" s="9" t="s">
        <v>233</v>
      </c>
      <c r="F84" s="9">
        <v>0</v>
      </c>
      <c r="G84" s="9">
        <f t="shared" si="12"/>
        <v>0</v>
      </c>
      <c r="H84" s="9">
        <v>66.9</v>
      </c>
      <c r="I84" s="9">
        <f t="shared" si="13"/>
        <v>13.380000000000003</v>
      </c>
      <c r="J84" s="9">
        <v>65.6</v>
      </c>
      <c r="K84" s="9">
        <f t="shared" si="14"/>
        <v>26.24</v>
      </c>
      <c r="L84" s="9">
        <f t="shared" si="15"/>
        <v>39.620000000000005</v>
      </c>
      <c r="M84" s="9">
        <v>5</v>
      </c>
    </row>
    <row r="85" spans="1:13" ht="16.5" customHeight="1">
      <c r="A85" s="6" t="s">
        <v>242</v>
      </c>
      <c r="B85" s="7" t="s">
        <v>243</v>
      </c>
      <c r="C85" s="8" t="s">
        <v>232</v>
      </c>
      <c r="D85" s="8" t="s">
        <v>198</v>
      </c>
      <c r="E85" s="9" t="s">
        <v>233</v>
      </c>
      <c r="F85" s="9">
        <v>0</v>
      </c>
      <c r="G85" s="9">
        <f t="shared" si="12"/>
        <v>0</v>
      </c>
      <c r="H85" s="9">
        <v>54.3</v>
      </c>
      <c r="I85" s="9">
        <f t="shared" si="13"/>
        <v>10.86</v>
      </c>
      <c r="J85" s="9">
        <v>68.6</v>
      </c>
      <c r="K85" s="9">
        <f t="shared" si="14"/>
        <v>27.439999999999998</v>
      </c>
      <c r="L85" s="9">
        <f t="shared" si="15"/>
        <v>38.3</v>
      </c>
      <c r="M85" s="9">
        <v>6</v>
      </c>
    </row>
    <row r="86" spans="1:13" ht="16.5" customHeight="1">
      <c r="A86" s="6" t="s">
        <v>244</v>
      </c>
      <c r="B86" s="7" t="s">
        <v>245</v>
      </c>
      <c r="C86" s="8" t="s">
        <v>246</v>
      </c>
      <c r="D86" s="8" t="s">
        <v>247</v>
      </c>
      <c r="E86" s="9" t="s">
        <v>248</v>
      </c>
      <c r="F86" s="9">
        <v>4</v>
      </c>
      <c r="G86" s="9">
        <f t="shared" si="12"/>
        <v>2.4</v>
      </c>
      <c r="H86" s="9">
        <v>64.7</v>
      </c>
      <c r="I86" s="9">
        <f t="shared" si="13"/>
        <v>12.940000000000001</v>
      </c>
      <c r="J86" s="9">
        <v>74.4</v>
      </c>
      <c r="K86" s="9">
        <f t="shared" si="14"/>
        <v>29.760000000000005</v>
      </c>
      <c r="L86" s="9">
        <f t="shared" si="15"/>
        <v>45.10000000000001</v>
      </c>
      <c r="M86" s="9">
        <v>1</v>
      </c>
    </row>
    <row r="87" spans="1:13" ht="16.5" customHeight="1">
      <c r="A87" s="6" t="s">
        <v>249</v>
      </c>
      <c r="B87" s="7" t="s">
        <v>250</v>
      </c>
      <c r="C87" s="8" t="s">
        <v>246</v>
      </c>
      <c r="D87" s="8" t="s">
        <v>247</v>
      </c>
      <c r="E87" s="9" t="s">
        <v>248</v>
      </c>
      <c r="F87" s="9">
        <v>0</v>
      </c>
      <c r="G87" s="9">
        <f t="shared" si="12"/>
        <v>0</v>
      </c>
      <c r="H87" s="9">
        <v>63.9</v>
      </c>
      <c r="I87" s="9">
        <f t="shared" si="13"/>
        <v>12.780000000000001</v>
      </c>
      <c r="J87" s="9">
        <v>74.6</v>
      </c>
      <c r="K87" s="9">
        <f t="shared" si="14"/>
        <v>29.84</v>
      </c>
      <c r="L87" s="9">
        <f t="shared" si="15"/>
        <v>42.620000000000005</v>
      </c>
      <c r="M87" s="9">
        <v>2</v>
      </c>
    </row>
    <row r="88" spans="1:13" ht="16.5" customHeight="1">
      <c r="A88" s="6" t="s">
        <v>251</v>
      </c>
      <c r="B88" s="7" t="s">
        <v>252</v>
      </c>
      <c r="C88" s="8" t="s">
        <v>246</v>
      </c>
      <c r="D88" s="8" t="s">
        <v>247</v>
      </c>
      <c r="E88" s="9" t="s">
        <v>248</v>
      </c>
      <c r="F88" s="9">
        <v>0</v>
      </c>
      <c r="G88" s="9">
        <f t="shared" si="12"/>
        <v>0</v>
      </c>
      <c r="H88" s="9">
        <v>62.3</v>
      </c>
      <c r="I88" s="9">
        <f t="shared" si="13"/>
        <v>12.46</v>
      </c>
      <c r="J88" s="9">
        <v>71.6</v>
      </c>
      <c r="K88" s="9">
        <f t="shared" si="14"/>
        <v>28.64</v>
      </c>
      <c r="L88" s="9">
        <f t="shared" si="15"/>
        <v>41.1</v>
      </c>
      <c r="M88" s="9">
        <v>3</v>
      </c>
    </row>
    <row r="89" spans="1:13" ht="16.5" customHeight="1">
      <c r="A89" s="6" t="s">
        <v>253</v>
      </c>
      <c r="B89" s="7" t="s">
        <v>254</v>
      </c>
      <c r="C89" s="8" t="s">
        <v>255</v>
      </c>
      <c r="D89" s="8" t="s">
        <v>256</v>
      </c>
      <c r="E89" s="9" t="s">
        <v>257</v>
      </c>
      <c r="F89" s="9">
        <v>0</v>
      </c>
      <c r="G89" s="9">
        <f aca="true" t="shared" si="16" ref="G89:G94">F89*0.6</f>
        <v>0</v>
      </c>
      <c r="H89" s="9">
        <v>68.2</v>
      </c>
      <c r="I89" s="9">
        <f aca="true" t="shared" si="17" ref="I89:I94">H89*0.2</f>
        <v>13.64</v>
      </c>
      <c r="J89" s="9">
        <v>76.4</v>
      </c>
      <c r="K89" s="9">
        <f aca="true" t="shared" si="18" ref="K89:K94">J89*0.4</f>
        <v>30.560000000000002</v>
      </c>
      <c r="L89" s="9">
        <f aca="true" t="shared" si="19" ref="L89:L94">G89+I89+K89</f>
        <v>44.2</v>
      </c>
      <c r="M89" s="9">
        <v>1</v>
      </c>
    </row>
    <row r="90" spans="1:13" ht="16.5" customHeight="1">
      <c r="A90" s="6" t="s">
        <v>258</v>
      </c>
      <c r="B90" s="7" t="s">
        <v>259</v>
      </c>
      <c r="C90" s="8" t="s">
        <v>255</v>
      </c>
      <c r="D90" s="8" t="s">
        <v>256</v>
      </c>
      <c r="E90" s="9" t="s">
        <v>257</v>
      </c>
      <c r="F90" s="9">
        <v>0</v>
      </c>
      <c r="G90" s="9">
        <f t="shared" si="16"/>
        <v>0</v>
      </c>
      <c r="H90" s="9">
        <v>64.7</v>
      </c>
      <c r="I90" s="9">
        <f t="shared" si="17"/>
        <v>12.940000000000001</v>
      </c>
      <c r="J90" s="9">
        <v>76.4</v>
      </c>
      <c r="K90" s="9">
        <f t="shared" si="18"/>
        <v>30.560000000000002</v>
      </c>
      <c r="L90" s="9">
        <f t="shared" si="19"/>
        <v>43.5</v>
      </c>
      <c r="M90" s="9">
        <v>2</v>
      </c>
    </row>
    <row r="91" spans="1:13" ht="16.5" customHeight="1">
      <c r="A91" s="6" t="s">
        <v>260</v>
      </c>
      <c r="B91" s="7" t="s">
        <v>261</v>
      </c>
      <c r="C91" s="8" t="s">
        <v>255</v>
      </c>
      <c r="D91" s="8" t="s">
        <v>256</v>
      </c>
      <c r="E91" s="9" t="s">
        <v>257</v>
      </c>
      <c r="F91" s="9">
        <v>0</v>
      </c>
      <c r="G91" s="9">
        <f t="shared" si="16"/>
        <v>0</v>
      </c>
      <c r="H91" s="9">
        <v>61</v>
      </c>
      <c r="I91" s="9">
        <f t="shared" si="17"/>
        <v>12.200000000000001</v>
      </c>
      <c r="J91" s="9">
        <v>76.2</v>
      </c>
      <c r="K91" s="9">
        <f t="shared" si="18"/>
        <v>30.480000000000004</v>
      </c>
      <c r="L91" s="9">
        <f t="shared" si="19"/>
        <v>42.68000000000001</v>
      </c>
      <c r="M91" s="9">
        <v>3</v>
      </c>
    </row>
    <row r="92" spans="1:13" ht="16.5" customHeight="1">
      <c r="A92" s="6" t="s">
        <v>262</v>
      </c>
      <c r="B92" s="7" t="s">
        <v>263</v>
      </c>
      <c r="C92" s="8" t="s">
        <v>264</v>
      </c>
      <c r="D92" s="8" t="s">
        <v>265</v>
      </c>
      <c r="E92" s="9" t="s">
        <v>266</v>
      </c>
      <c r="F92" s="9">
        <v>0</v>
      </c>
      <c r="G92" s="9">
        <f t="shared" si="16"/>
        <v>0</v>
      </c>
      <c r="H92" s="9">
        <v>72.3</v>
      </c>
      <c r="I92" s="9">
        <f t="shared" si="17"/>
        <v>14.46</v>
      </c>
      <c r="J92" s="9">
        <v>82.4</v>
      </c>
      <c r="K92" s="9">
        <f t="shared" si="18"/>
        <v>32.96</v>
      </c>
      <c r="L92" s="9">
        <f t="shared" si="19"/>
        <v>47.42</v>
      </c>
      <c r="M92" s="9">
        <v>1</v>
      </c>
    </row>
    <row r="93" spans="1:13" ht="16.5" customHeight="1">
      <c r="A93" s="6" t="s">
        <v>267</v>
      </c>
      <c r="B93" s="7" t="s">
        <v>268</v>
      </c>
      <c r="C93" s="8" t="s">
        <v>264</v>
      </c>
      <c r="D93" s="8" t="s">
        <v>265</v>
      </c>
      <c r="E93" s="9" t="s">
        <v>266</v>
      </c>
      <c r="F93" s="9">
        <v>6</v>
      </c>
      <c r="G93" s="9">
        <f t="shared" si="16"/>
        <v>3.5999999999999996</v>
      </c>
      <c r="H93" s="9">
        <v>58</v>
      </c>
      <c r="I93" s="9">
        <f t="shared" si="17"/>
        <v>11.600000000000001</v>
      </c>
      <c r="J93" s="9">
        <v>74.4</v>
      </c>
      <c r="K93" s="9">
        <f t="shared" si="18"/>
        <v>29.760000000000005</v>
      </c>
      <c r="L93" s="9">
        <f t="shared" si="19"/>
        <v>44.96000000000001</v>
      </c>
      <c r="M93" s="9">
        <v>2</v>
      </c>
    </row>
    <row r="94" spans="1:13" ht="16.5" customHeight="1">
      <c r="A94" s="6" t="s">
        <v>269</v>
      </c>
      <c r="B94" s="7" t="s">
        <v>270</v>
      </c>
      <c r="C94" s="8" t="s">
        <v>264</v>
      </c>
      <c r="D94" s="8" t="s">
        <v>265</v>
      </c>
      <c r="E94" s="9" t="s">
        <v>266</v>
      </c>
      <c r="F94" s="9">
        <v>0</v>
      </c>
      <c r="G94" s="9">
        <f t="shared" si="16"/>
        <v>0</v>
      </c>
      <c r="H94" s="9">
        <v>67.2</v>
      </c>
      <c r="I94" s="9">
        <f t="shared" si="17"/>
        <v>13.440000000000001</v>
      </c>
      <c r="J94" s="9">
        <v>77.4</v>
      </c>
      <c r="K94" s="9">
        <f t="shared" si="18"/>
        <v>30.960000000000004</v>
      </c>
      <c r="L94" s="9">
        <f t="shared" si="19"/>
        <v>44.400000000000006</v>
      </c>
      <c r="M94" s="9">
        <v>3</v>
      </c>
    </row>
    <row r="95" spans="1:13" ht="16.5" customHeight="1">
      <c r="A95" s="6" t="s">
        <v>271</v>
      </c>
      <c r="B95" s="7" t="s">
        <v>272</v>
      </c>
      <c r="C95" s="8" t="s">
        <v>273</v>
      </c>
      <c r="D95" s="8" t="s">
        <v>274</v>
      </c>
      <c r="E95" s="9" t="s">
        <v>275</v>
      </c>
      <c r="F95" s="9">
        <v>0</v>
      </c>
      <c r="G95" s="9">
        <f aca="true" t="shared" si="20" ref="G95:G103">F95*0.6</f>
        <v>0</v>
      </c>
      <c r="H95" s="9">
        <v>76.2</v>
      </c>
      <c r="I95" s="9">
        <f aca="true" t="shared" si="21" ref="I95:I103">H95*0.2</f>
        <v>15.240000000000002</v>
      </c>
      <c r="J95" s="9">
        <v>79.2</v>
      </c>
      <c r="K95" s="9">
        <f aca="true" t="shared" si="22" ref="K95:K103">J95*0.4</f>
        <v>31.680000000000003</v>
      </c>
      <c r="L95" s="9">
        <f aca="true" t="shared" si="23" ref="L95:L103">G95+I95+K95</f>
        <v>46.92</v>
      </c>
      <c r="M95" s="9">
        <v>1</v>
      </c>
    </row>
    <row r="96" spans="1:13" ht="16.5" customHeight="1">
      <c r="A96" s="6" t="s">
        <v>276</v>
      </c>
      <c r="B96" s="7" t="s">
        <v>277</v>
      </c>
      <c r="C96" s="8" t="s">
        <v>273</v>
      </c>
      <c r="D96" s="8" t="s">
        <v>274</v>
      </c>
      <c r="E96" s="9" t="s">
        <v>275</v>
      </c>
      <c r="F96" s="9">
        <v>0</v>
      </c>
      <c r="G96" s="9">
        <f t="shared" si="20"/>
        <v>0</v>
      </c>
      <c r="H96" s="9">
        <v>68.9</v>
      </c>
      <c r="I96" s="9">
        <f t="shared" si="21"/>
        <v>13.780000000000001</v>
      </c>
      <c r="J96" s="9">
        <v>80.4</v>
      </c>
      <c r="K96" s="9">
        <f t="shared" si="22"/>
        <v>32.160000000000004</v>
      </c>
      <c r="L96" s="9">
        <f t="shared" si="23"/>
        <v>45.940000000000005</v>
      </c>
      <c r="M96" s="9">
        <v>2</v>
      </c>
    </row>
    <row r="97" spans="1:13" ht="16.5" customHeight="1">
      <c r="A97" s="6" t="s">
        <v>278</v>
      </c>
      <c r="B97" s="7" t="s">
        <v>279</v>
      </c>
      <c r="C97" s="8" t="s">
        <v>273</v>
      </c>
      <c r="D97" s="8" t="s">
        <v>274</v>
      </c>
      <c r="E97" s="9" t="s">
        <v>275</v>
      </c>
      <c r="F97" s="9">
        <v>0</v>
      </c>
      <c r="G97" s="9">
        <f t="shared" si="20"/>
        <v>0</v>
      </c>
      <c r="H97" s="9">
        <v>71</v>
      </c>
      <c r="I97" s="9">
        <f t="shared" si="21"/>
        <v>14.200000000000001</v>
      </c>
      <c r="J97" s="9">
        <v>77.8</v>
      </c>
      <c r="K97" s="9">
        <f t="shared" si="22"/>
        <v>31.12</v>
      </c>
      <c r="L97" s="9">
        <f t="shared" si="23"/>
        <v>45.32</v>
      </c>
      <c r="M97" s="9">
        <v>3</v>
      </c>
    </row>
    <row r="98" spans="1:13" ht="16.5" customHeight="1">
      <c r="A98" s="6" t="s">
        <v>280</v>
      </c>
      <c r="B98" s="7" t="s">
        <v>281</v>
      </c>
      <c r="C98" s="8" t="s">
        <v>273</v>
      </c>
      <c r="D98" s="8" t="s">
        <v>274</v>
      </c>
      <c r="E98" s="9" t="s">
        <v>275</v>
      </c>
      <c r="F98" s="9">
        <v>0</v>
      </c>
      <c r="G98" s="9">
        <f t="shared" si="20"/>
        <v>0</v>
      </c>
      <c r="H98" s="9">
        <v>71.1</v>
      </c>
      <c r="I98" s="9">
        <f t="shared" si="21"/>
        <v>14.219999999999999</v>
      </c>
      <c r="J98" s="9">
        <v>77</v>
      </c>
      <c r="K98" s="9">
        <f t="shared" si="22"/>
        <v>30.8</v>
      </c>
      <c r="L98" s="9">
        <f t="shared" si="23"/>
        <v>45.019999999999996</v>
      </c>
      <c r="M98" s="9">
        <v>4</v>
      </c>
    </row>
    <row r="99" spans="1:13" ht="16.5" customHeight="1">
      <c r="A99" s="6" t="s">
        <v>282</v>
      </c>
      <c r="B99" s="7" t="s">
        <v>283</v>
      </c>
      <c r="C99" s="8" t="s">
        <v>273</v>
      </c>
      <c r="D99" s="8" t="s">
        <v>274</v>
      </c>
      <c r="E99" s="9" t="s">
        <v>275</v>
      </c>
      <c r="F99" s="9">
        <v>0</v>
      </c>
      <c r="G99" s="9">
        <f t="shared" si="20"/>
        <v>0</v>
      </c>
      <c r="H99" s="9">
        <v>73.7</v>
      </c>
      <c r="I99" s="9">
        <f t="shared" si="21"/>
        <v>14.740000000000002</v>
      </c>
      <c r="J99" s="9">
        <v>74.4</v>
      </c>
      <c r="K99" s="9">
        <f t="shared" si="22"/>
        <v>29.760000000000005</v>
      </c>
      <c r="L99" s="9">
        <f t="shared" si="23"/>
        <v>44.50000000000001</v>
      </c>
      <c r="M99" s="9">
        <v>5</v>
      </c>
    </row>
    <row r="100" spans="1:13" ht="16.5" customHeight="1">
      <c r="A100" s="6" t="s">
        <v>284</v>
      </c>
      <c r="B100" s="7" t="s">
        <v>285</v>
      </c>
      <c r="C100" s="8" t="s">
        <v>273</v>
      </c>
      <c r="D100" s="8" t="s">
        <v>274</v>
      </c>
      <c r="E100" s="9" t="s">
        <v>275</v>
      </c>
      <c r="F100" s="9">
        <v>0</v>
      </c>
      <c r="G100" s="9">
        <f t="shared" si="20"/>
        <v>0</v>
      </c>
      <c r="H100" s="9">
        <v>68.6</v>
      </c>
      <c r="I100" s="9">
        <f t="shared" si="21"/>
        <v>13.719999999999999</v>
      </c>
      <c r="J100" s="9">
        <v>74.8</v>
      </c>
      <c r="K100" s="9">
        <f t="shared" si="22"/>
        <v>29.92</v>
      </c>
      <c r="L100" s="9">
        <f t="shared" si="23"/>
        <v>43.64</v>
      </c>
      <c r="M100" s="9">
        <v>6</v>
      </c>
    </row>
    <row r="101" spans="1:13" ht="16.5" customHeight="1">
      <c r="A101" s="6" t="s">
        <v>286</v>
      </c>
      <c r="B101" s="7" t="s">
        <v>287</v>
      </c>
      <c r="C101" s="8" t="s">
        <v>288</v>
      </c>
      <c r="D101" s="8" t="s">
        <v>289</v>
      </c>
      <c r="E101" s="9" t="s">
        <v>290</v>
      </c>
      <c r="F101" s="9">
        <v>0</v>
      </c>
      <c r="G101" s="9">
        <f t="shared" si="20"/>
        <v>0</v>
      </c>
      <c r="H101" s="9">
        <v>73.1</v>
      </c>
      <c r="I101" s="9">
        <f t="shared" si="21"/>
        <v>14.62</v>
      </c>
      <c r="J101" s="9">
        <v>80.4</v>
      </c>
      <c r="K101" s="9">
        <f t="shared" si="22"/>
        <v>32.160000000000004</v>
      </c>
      <c r="L101" s="9">
        <f t="shared" si="23"/>
        <v>46.78</v>
      </c>
      <c r="M101" s="9">
        <v>1</v>
      </c>
    </row>
    <row r="102" spans="1:13" ht="16.5" customHeight="1">
      <c r="A102" s="6" t="s">
        <v>291</v>
      </c>
      <c r="B102" s="7" t="s">
        <v>292</v>
      </c>
      <c r="C102" s="8" t="s">
        <v>288</v>
      </c>
      <c r="D102" s="8" t="s">
        <v>289</v>
      </c>
      <c r="E102" s="9" t="s">
        <v>290</v>
      </c>
      <c r="F102" s="9">
        <v>0</v>
      </c>
      <c r="G102" s="9">
        <f t="shared" si="20"/>
        <v>0</v>
      </c>
      <c r="H102" s="9">
        <v>74.4</v>
      </c>
      <c r="I102" s="9">
        <f t="shared" si="21"/>
        <v>14.880000000000003</v>
      </c>
      <c r="J102" s="9">
        <v>78.4</v>
      </c>
      <c r="K102" s="9">
        <f t="shared" si="22"/>
        <v>31.360000000000003</v>
      </c>
      <c r="L102" s="9">
        <f t="shared" si="23"/>
        <v>46.24000000000001</v>
      </c>
      <c r="M102" s="9">
        <v>2</v>
      </c>
    </row>
    <row r="103" spans="1:13" ht="16.5" customHeight="1">
      <c r="A103" s="6" t="s">
        <v>293</v>
      </c>
      <c r="B103" s="7" t="s">
        <v>294</v>
      </c>
      <c r="C103" s="8" t="s">
        <v>288</v>
      </c>
      <c r="D103" s="8" t="s">
        <v>289</v>
      </c>
      <c r="E103" s="9" t="s">
        <v>290</v>
      </c>
      <c r="F103" s="9">
        <v>0</v>
      </c>
      <c r="G103" s="9">
        <f t="shared" si="20"/>
        <v>0</v>
      </c>
      <c r="H103" s="9">
        <v>63.7</v>
      </c>
      <c r="I103" s="9">
        <f t="shared" si="21"/>
        <v>12.740000000000002</v>
      </c>
      <c r="J103" s="9">
        <v>82.2</v>
      </c>
      <c r="K103" s="9">
        <f t="shared" si="22"/>
        <v>32.88</v>
      </c>
      <c r="L103" s="9">
        <f t="shared" si="23"/>
        <v>45.620000000000005</v>
      </c>
      <c r="M103" s="9">
        <v>3</v>
      </c>
    </row>
    <row r="104" spans="1:13" ht="16.5" customHeight="1">
      <c r="A104" s="6" t="s">
        <v>295</v>
      </c>
      <c r="B104" s="7" t="s">
        <v>296</v>
      </c>
      <c r="C104" s="8" t="s">
        <v>297</v>
      </c>
      <c r="D104" s="8" t="s">
        <v>298</v>
      </c>
      <c r="E104" s="9" t="s">
        <v>299</v>
      </c>
      <c r="F104" s="9">
        <v>0</v>
      </c>
      <c r="G104" s="9">
        <f aca="true" t="shared" si="24" ref="G104:G112">F104*0.6</f>
        <v>0</v>
      </c>
      <c r="H104" s="9">
        <v>57.9</v>
      </c>
      <c r="I104" s="9">
        <f aca="true" t="shared" si="25" ref="I104:I112">H104*0.2</f>
        <v>11.58</v>
      </c>
      <c r="J104" s="9">
        <v>78.4</v>
      </c>
      <c r="K104" s="9">
        <f aca="true" t="shared" si="26" ref="K104:K112">J104*0.4</f>
        <v>31.360000000000003</v>
      </c>
      <c r="L104" s="9">
        <f aca="true" t="shared" si="27" ref="L104:L112">G104+I104+K104</f>
        <v>42.940000000000005</v>
      </c>
      <c r="M104" s="9">
        <v>1</v>
      </c>
    </row>
    <row r="105" spans="1:13" ht="16.5" customHeight="1">
      <c r="A105" s="6" t="s">
        <v>300</v>
      </c>
      <c r="B105" s="7" t="s">
        <v>301</v>
      </c>
      <c r="C105" s="8" t="s">
        <v>297</v>
      </c>
      <c r="D105" s="8" t="s">
        <v>298</v>
      </c>
      <c r="E105" s="9" t="s">
        <v>299</v>
      </c>
      <c r="F105" s="9">
        <v>0</v>
      </c>
      <c r="G105" s="9">
        <f t="shared" si="24"/>
        <v>0</v>
      </c>
      <c r="H105" s="9">
        <v>61</v>
      </c>
      <c r="I105" s="9">
        <f t="shared" si="25"/>
        <v>12.200000000000001</v>
      </c>
      <c r="J105" s="9">
        <v>75.4</v>
      </c>
      <c r="K105" s="9">
        <f t="shared" si="26"/>
        <v>30.160000000000004</v>
      </c>
      <c r="L105" s="9">
        <f t="shared" si="27"/>
        <v>42.36000000000001</v>
      </c>
      <c r="M105" s="9">
        <v>2</v>
      </c>
    </row>
    <row r="106" spans="1:13" ht="16.5" customHeight="1">
      <c r="A106" s="6" t="s">
        <v>302</v>
      </c>
      <c r="B106" s="7" t="s">
        <v>303</v>
      </c>
      <c r="C106" s="8" t="s">
        <v>297</v>
      </c>
      <c r="D106" s="8" t="s">
        <v>298</v>
      </c>
      <c r="E106" s="9" t="s">
        <v>299</v>
      </c>
      <c r="F106" s="9">
        <v>0</v>
      </c>
      <c r="G106" s="9">
        <f t="shared" si="24"/>
        <v>0</v>
      </c>
      <c r="H106" s="9">
        <v>53.6</v>
      </c>
      <c r="I106" s="9">
        <f t="shared" si="25"/>
        <v>10.72</v>
      </c>
      <c r="J106" s="9">
        <v>73.4</v>
      </c>
      <c r="K106" s="9">
        <f t="shared" si="26"/>
        <v>29.360000000000003</v>
      </c>
      <c r="L106" s="9">
        <f t="shared" si="27"/>
        <v>40.080000000000005</v>
      </c>
      <c r="M106" s="9">
        <v>3</v>
      </c>
    </row>
    <row r="107" spans="1:13" ht="16.5" customHeight="1">
      <c r="A107" s="6" t="s">
        <v>304</v>
      </c>
      <c r="B107" s="7" t="s">
        <v>305</v>
      </c>
      <c r="C107" s="8" t="s">
        <v>297</v>
      </c>
      <c r="D107" s="8" t="s">
        <v>306</v>
      </c>
      <c r="E107" s="9" t="s">
        <v>307</v>
      </c>
      <c r="F107" s="9">
        <v>0</v>
      </c>
      <c r="G107" s="9">
        <f t="shared" si="24"/>
        <v>0</v>
      </c>
      <c r="H107" s="9">
        <v>78.7</v>
      </c>
      <c r="I107" s="9">
        <f t="shared" si="25"/>
        <v>15.740000000000002</v>
      </c>
      <c r="J107" s="9">
        <v>73.4</v>
      </c>
      <c r="K107" s="9">
        <f t="shared" si="26"/>
        <v>29.360000000000003</v>
      </c>
      <c r="L107" s="9">
        <f t="shared" si="27"/>
        <v>45.10000000000001</v>
      </c>
      <c r="M107" s="9">
        <v>1</v>
      </c>
    </row>
    <row r="108" spans="1:13" ht="16.5" customHeight="1">
      <c r="A108" s="6" t="s">
        <v>308</v>
      </c>
      <c r="B108" s="7" t="s">
        <v>309</v>
      </c>
      <c r="C108" s="8" t="s">
        <v>297</v>
      </c>
      <c r="D108" s="8" t="s">
        <v>306</v>
      </c>
      <c r="E108" s="9" t="s">
        <v>307</v>
      </c>
      <c r="F108" s="9">
        <v>0</v>
      </c>
      <c r="G108" s="9">
        <f t="shared" si="24"/>
        <v>0</v>
      </c>
      <c r="H108" s="9">
        <v>73.3</v>
      </c>
      <c r="I108" s="9">
        <f t="shared" si="25"/>
        <v>14.66</v>
      </c>
      <c r="J108" s="9">
        <v>71.2</v>
      </c>
      <c r="K108" s="9">
        <f t="shared" si="26"/>
        <v>28.480000000000004</v>
      </c>
      <c r="L108" s="9">
        <f t="shared" si="27"/>
        <v>43.14</v>
      </c>
      <c r="M108" s="9">
        <v>2</v>
      </c>
    </row>
    <row r="109" spans="1:13" ht="16.5" customHeight="1">
      <c r="A109" s="6" t="s">
        <v>310</v>
      </c>
      <c r="B109" s="7" t="s">
        <v>311</v>
      </c>
      <c r="C109" s="8" t="s">
        <v>297</v>
      </c>
      <c r="D109" s="8" t="s">
        <v>306</v>
      </c>
      <c r="E109" s="9" t="s">
        <v>307</v>
      </c>
      <c r="F109" s="9">
        <v>0</v>
      </c>
      <c r="G109" s="9">
        <f t="shared" si="24"/>
        <v>0</v>
      </c>
      <c r="H109" s="9">
        <v>69.7</v>
      </c>
      <c r="I109" s="9">
        <f t="shared" si="25"/>
        <v>13.940000000000001</v>
      </c>
      <c r="J109" s="9">
        <v>71.4</v>
      </c>
      <c r="K109" s="9">
        <f t="shared" si="26"/>
        <v>28.560000000000002</v>
      </c>
      <c r="L109" s="9">
        <f t="shared" si="27"/>
        <v>42.5</v>
      </c>
      <c r="M109" s="9">
        <v>3</v>
      </c>
    </row>
    <row r="110" spans="1:13" ht="16.5" customHeight="1">
      <c r="A110" s="6" t="s">
        <v>312</v>
      </c>
      <c r="B110" s="7" t="s">
        <v>313</v>
      </c>
      <c r="C110" s="8" t="s">
        <v>314</v>
      </c>
      <c r="D110" s="8" t="s">
        <v>315</v>
      </c>
      <c r="E110" s="9" t="s">
        <v>316</v>
      </c>
      <c r="F110" s="9">
        <v>0</v>
      </c>
      <c r="G110" s="9">
        <f t="shared" si="24"/>
        <v>0</v>
      </c>
      <c r="H110" s="9">
        <v>77.4</v>
      </c>
      <c r="I110" s="9">
        <f t="shared" si="25"/>
        <v>15.480000000000002</v>
      </c>
      <c r="J110" s="9">
        <v>75.6</v>
      </c>
      <c r="K110" s="9">
        <f t="shared" si="26"/>
        <v>30.24</v>
      </c>
      <c r="L110" s="9">
        <f t="shared" si="27"/>
        <v>45.72</v>
      </c>
      <c r="M110" s="9">
        <v>1</v>
      </c>
    </row>
    <row r="111" spans="1:13" ht="16.5" customHeight="1">
      <c r="A111" s="6" t="s">
        <v>317</v>
      </c>
      <c r="B111" s="7" t="s">
        <v>318</v>
      </c>
      <c r="C111" s="8" t="s">
        <v>314</v>
      </c>
      <c r="D111" s="8" t="s">
        <v>315</v>
      </c>
      <c r="E111" s="9" t="s">
        <v>316</v>
      </c>
      <c r="F111" s="9">
        <v>0</v>
      </c>
      <c r="G111" s="9">
        <f t="shared" si="24"/>
        <v>0</v>
      </c>
      <c r="H111" s="9">
        <v>60</v>
      </c>
      <c r="I111" s="9">
        <f t="shared" si="25"/>
        <v>12</v>
      </c>
      <c r="J111" s="9">
        <v>81.6</v>
      </c>
      <c r="K111" s="9">
        <f t="shared" si="26"/>
        <v>32.64</v>
      </c>
      <c r="L111" s="9">
        <f t="shared" si="27"/>
        <v>44.64</v>
      </c>
      <c r="M111" s="9">
        <v>2</v>
      </c>
    </row>
    <row r="112" spans="1:13" ht="16.5" customHeight="1">
      <c r="A112" s="6" t="s">
        <v>319</v>
      </c>
      <c r="B112" s="7" t="s">
        <v>320</v>
      </c>
      <c r="C112" s="8" t="s">
        <v>314</v>
      </c>
      <c r="D112" s="8" t="s">
        <v>315</v>
      </c>
      <c r="E112" s="9" t="s">
        <v>316</v>
      </c>
      <c r="F112" s="9">
        <v>0</v>
      </c>
      <c r="G112" s="9">
        <f t="shared" si="24"/>
        <v>0</v>
      </c>
      <c r="H112" s="9">
        <v>61.9</v>
      </c>
      <c r="I112" s="9">
        <f t="shared" si="25"/>
        <v>12.38</v>
      </c>
      <c r="J112" s="9">
        <v>77.4</v>
      </c>
      <c r="K112" s="9">
        <f t="shared" si="26"/>
        <v>30.960000000000004</v>
      </c>
      <c r="L112" s="9">
        <f t="shared" si="27"/>
        <v>43.34</v>
      </c>
      <c r="M112" s="9">
        <v>3</v>
      </c>
    </row>
    <row r="113" spans="1:13" ht="16.5" customHeight="1">
      <c r="A113" s="6" t="s">
        <v>321</v>
      </c>
      <c r="B113" s="7" t="s">
        <v>322</v>
      </c>
      <c r="C113" s="8" t="s">
        <v>323</v>
      </c>
      <c r="D113" s="8" t="s">
        <v>324</v>
      </c>
      <c r="E113" s="9" t="s">
        <v>325</v>
      </c>
      <c r="F113" s="9">
        <v>0</v>
      </c>
      <c r="G113" s="9">
        <f aca="true" t="shared" si="28" ref="G113:G124">F113*0.6</f>
        <v>0</v>
      </c>
      <c r="H113" s="9">
        <v>73.1</v>
      </c>
      <c r="I113" s="9">
        <f aca="true" t="shared" si="29" ref="I113:I124">H113*0.2</f>
        <v>14.62</v>
      </c>
      <c r="J113" s="9">
        <v>77.6</v>
      </c>
      <c r="K113" s="9">
        <f aca="true" t="shared" si="30" ref="K113:K124">J113*0.4</f>
        <v>31.04</v>
      </c>
      <c r="L113" s="9">
        <f aca="true" t="shared" si="31" ref="L113:L124">G113+I113+K113</f>
        <v>45.66</v>
      </c>
      <c r="M113" s="9">
        <v>1</v>
      </c>
    </row>
    <row r="114" spans="1:13" ht="16.5" customHeight="1">
      <c r="A114" s="6" t="s">
        <v>326</v>
      </c>
      <c r="B114" s="7" t="s">
        <v>327</v>
      </c>
      <c r="C114" s="8" t="s">
        <v>323</v>
      </c>
      <c r="D114" s="8" t="s">
        <v>324</v>
      </c>
      <c r="E114" s="9" t="s">
        <v>325</v>
      </c>
      <c r="F114" s="9">
        <v>0</v>
      </c>
      <c r="G114" s="9">
        <f t="shared" si="28"/>
        <v>0</v>
      </c>
      <c r="H114" s="9">
        <v>74.8</v>
      </c>
      <c r="I114" s="9">
        <f t="shared" si="29"/>
        <v>14.96</v>
      </c>
      <c r="J114" s="9">
        <v>75.6</v>
      </c>
      <c r="K114" s="9">
        <f t="shared" si="30"/>
        <v>30.24</v>
      </c>
      <c r="L114" s="9">
        <f t="shared" si="31"/>
        <v>45.2</v>
      </c>
      <c r="M114" s="9">
        <v>2</v>
      </c>
    </row>
    <row r="115" spans="1:13" ht="16.5" customHeight="1">
      <c r="A115" s="6" t="s">
        <v>328</v>
      </c>
      <c r="B115" s="7" t="s">
        <v>329</v>
      </c>
      <c r="C115" s="8" t="s">
        <v>323</v>
      </c>
      <c r="D115" s="8" t="s">
        <v>324</v>
      </c>
      <c r="E115" s="9" t="s">
        <v>325</v>
      </c>
      <c r="F115" s="9">
        <v>0</v>
      </c>
      <c r="G115" s="9">
        <f t="shared" si="28"/>
        <v>0</v>
      </c>
      <c r="H115" s="9">
        <v>65</v>
      </c>
      <c r="I115" s="9">
        <f t="shared" si="29"/>
        <v>13</v>
      </c>
      <c r="J115" s="9">
        <v>75.4</v>
      </c>
      <c r="K115" s="9">
        <f t="shared" si="30"/>
        <v>30.160000000000004</v>
      </c>
      <c r="L115" s="9">
        <f t="shared" si="31"/>
        <v>43.160000000000004</v>
      </c>
      <c r="M115" s="9">
        <v>3</v>
      </c>
    </row>
    <row r="116" spans="1:13" ht="16.5" customHeight="1">
      <c r="A116" s="6" t="s">
        <v>330</v>
      </c>
      <c r="B116" s="7" t="s">
        <v>331</v>
      </c>
      <c r="C116" s="8" t="s">
        <v>323</v>
      </c>
      <c r="D116" s="8" t="s">
        <v>324</v>
      </c>
      <c r="E116" s="9" t="s">
        <v>325</v>
      </c>
      <c r="F116" s="9">
        <v>4</v>
      </c>
      <c r="G116" s="9">
        <f t="shared" si="28"/>
        <v>2.4</v>
      </c>
      <c r="H116" s="9">
        <v>71</v>
      </c>
      <c r="I116" s="9">
        <f t="shared" si="29"/>
        <v>14.200000000000001</v>
      </c>
      <c r="J116" s="9">
        <v>66.2</v>
      </c>
      <c r="K116" s="9">
        <f t="shared" si="30"/>
        <v>26.480000000000004</v>
      </c>
      <c r="L116" s="9">
        <f t="shared" si="31"/>
        <v>43.080000000000005</v>
      </c>
      <c r="M116" s="9">
        <v>4</v>
      </c>
    </row>
    <row r="117" spans="1:13" ht="16.5" customHeight="1">
      <c r="A117" s="6" t="s">
        <v>332</v>
      </c>
      <c r="B117" s="7" t="s">
        <v>333</v>
      </c>
      <c r="C117" s="8" t="s">
        <v>323</v>
      </c>
      <c r="D117" s="8" t="s">
        <v>324</v>
      </c>
      <c r="E117" s="9" t="s">
        <v>325</v>
      </c>
      <c r="F117" s="9">
        <v>0</v>
      </c>
      <c r="G117" s="9">
        <f t="shared" si="28"/>
        <v>0</v>
      </c>
      <c r="H117" s="9">
        <v>63.3</v>
      </c>
      <c r="I117" s="9">
        <f t="shared" si="29"/>
        <v>12.66</v>
      </c>
      <c r="J117" s="9">
        <v>75.2</v>
      </c>
      <c r="K117" s="9">
        <f t="shared" si="30"/>
        <v>30.080000000000002</v>
      </c>
      <c r="L117" s="9">
        <f t="shared" si="31"/>
        <v>42.74</v>
      </c>
      <c r="M117" s="9">
        <v>5</v>
      </c>
    </row>
    <row r="118" spans="1:13" ht="16.5" customHeight="1">
      <c r="A118" s="6" t="s">
        <v>334</v>
      </c>
      <c r="B118" s="7" t="s">
        <v>335</v>
      </c>
      <c r="C118" s="8" t="s">
        <v>323</v>
      </c>
      <c r="D118" s="8" t="s">
        <v>324</v>
      </c>
      <c r="E118" s="9" t="s">
        <v>325</v>
      </c>
      <c r="F118" s="9">
        <v>0</v>
      </c>
      <c r="G118" s="9">
        <f t="shared" si="28"/>
        <v>0</v>
      </c>
      <c r="H118" s="9">
        <v>63.3</v>
      </c>
      <c r="I118" s="9">
        <f t="shared" si="29"/>
        <v>12.66</v>
      </c>
      <c r="J118" s="9">
        <v>75.2</v>
      </c>
      <c r="K118" s="9">
        <f t="shared" si="30"/>
        <v>30.080000000000002</v>
      </c>
      <c r="L118" s="9">
        <f t="shared" si="31"/>
        <v>42.74</v>
      </c>
      <c r="M118" s="9">
        <v>5</v>
      </c>
    </row>
    <row r="119" spans="1:13" ht="16.5" customHeight="1">
      <c r="A119" s="6" t="s">
        <v>336</v>
      </c>
      <c r="B119" s="7" t="s">
        <v>337</v>
      </c>
      <c r="C119" s="8" t="s">
        <v>323</v>
      </c>
      <c r="D119" s="8" t="s">
        <v>324</v>
      </c>
      <c r="E119" s="9" t="s">
        <v>338</v>
      </c>
      <c r="F119" s="9">
        <v>0</v>
      </c>
      <c r="G119" s="9">
        <f t="shared" si="28"/>
        <v>0</v>
      </c>
      <c r="H119" s="9">
        <v>65.8</v>
      </c>
      <c r="I119" s="9">
        <f t="shared" si="29"/>
        <v>13.16</v>
      </c>
      <c r="J119" s="9">
        <v>78.8</v>
      </c>
      <c r="K119" s="9">
        <f t="shared" si="30"/>
        <v>31.52</v>
      </c>
      <c r="L119" s="9">
        <f t="shared" si="31"/>
        <v>44.68</v>
      </c>
      <c r="M119" s="9">
        <v>1</v>
      </c>
    </row>
    <row r="120" spans="1:13" ht="16.5" customHeight="1">
      <c r="A120" s="6" t="s">
        <v>339</v>
      </c>
      <c r="B120" s="7" t="s">
        <v>340</v>
      </c>
      <c r="C120" s="8" t="s">
        <v>323</v>
      </c>
      <c r="D120" s="8" t="s">
        <v>324</v>
      </c>
      <c r="E120" s="9" t="s">
        <v>338</v>
      </c>
      <c r="F120" s="9">
        <v>0</v>
      </c>
      <c r="G120" s="9">
        <f t="shared" si="28"/>
        <v>0</v>
      </c>
      <c r="H120" s="9">
        <v>72.1</v>
      </c>
      <c r="I120" s="9">
        <f t="shared" si="29"/>
        <v>14.42</v>
      </c>
      <c r="J120" s="9">
        <v>73.4</v>
      </c>
      <c r="K120" s="9">
        <f t="shared" si="30"/>
        <v>29.360000000000003</v>
      </c>
      <c r="L120" s="9">
        <f t="shared" si="31"/>
        <v>43.78</v>
      </c>
      <c r="M120" s="9">
        <v>2</v>
      </c>
    </row>
    <row r="121" spans="1:13" ht="16.5" customHeight="1">
      <c r="A121" s="6" t="s">
        <v>341</v>
      </c>
      <c r="B121" s="7" t="s">
        <v>342</v>
      </c>
      <c r="C121" s="8" t="s">
        <v>323</v>
      </c>
      <c r="D121" s="8" t="s">
        <v>324</v>
      </c>
      <c r="E121" s="9" t="s">
        <v>338</v>
      </c>
      <c r="F121" s="9">
        <v>0</v>
      </c>
      <c r="G121" s="9">
        <f t="shared" si="28"/>
        <v>0</v>
      </c>
      <c r="H121" s="9">
        <v>62.7</v>
      </c>
      <c r="I121" s="9">
        <f t="shared" si="29"/>
        <v>12.540000000000001</v>
      </c>
      <c r="J121" s="9">
        <v>72.2</v>
      </c>
      <c r="K121" s="9">
        <f t="shared" si="30"/>
        <v>28.880000000000003</v>
      </c>
      <c r="L121" s="9">
        <f t="shared" si="31"/>
        <v>41.42</v>
      </c>
      <c r="M121" s="9">
        <v>3</v>
      </c>
    </row>
    <row r="122" spans="1:13" ht="18" customHeight="1">
      <c r="A122" s="6" t="s">
        <v>343</v>
      </c>
      <c r="B122" s="7" t="s">
        <v>344</v>
      </c>
      <c r="C122" s="8" t="s">
        <v>345</v>
      </c>
      <c r="D122" s="8" t="s">
        <v>145</v>
      </c>
      <c r="E122" s="9" t="s">
        <v>346</v>
      </c>
      <c r="F122" s="9">
        <v>0</v>
      </c>
      <c r="G122" s="9">
        <f t="shared" si="28"/>
        <v>0</v>
      </c>
      <c r="H122" s="9">
        <v>70.7</v>
      </c>
      <c r="I122" s="9">
        <f t="shared" si="29"/>
        <v>14.14</v>
      </c>
      <c r="J122" s="9">
        <v>81.2</v>
      </c>
      <c r="K122" s="9">
        <f t="shared" si="30"/>
        <v>32.480000000000004</v>
      </c>
      <c r="L122" s="9">
        <f t="shared" si="31"/>
        <v>46.620000000000005</v>
      </c>
      <c r="M122" s="9">
        <v>1</v>
      </c>
    </row>
    <row r="123" spans="1:13" ht="18" customHeight="1">
      <c r="A123" s="6" t="s">
        <v>347</v>
      </c>
      <c r="B123" s="7" t="s">
        <v>348</v>
      </c>
      <c r="C123" s="8" t="s">
        <v>345</v>
      </c>
      <c r="D123" s="8" t="s">
        <v>145</v>
      </c>
      <c r="E123" s="9" t="s">
        <v>346</v>
      </c>
      <c r="F123" s="9">
        <v>0</v>
      </c>
      <c r="G123" s="9">
        <f t="shared" si="28"/>
        <v>0</v>
      </c>
      <c r="H123" s="9">
        <v>65.5</v>
      </c>
      <c r="I123" s="9">
        <f t="shared" si="29"/>
        <v>13.100000000000001</v>
      </c>
      <c r="J123" s="9">
        <v>70.2</v>
      </c>
      <c r="K123" s="9">
        <f t="shared" si="30"/>
        <v>28.080000000000002</v>
      </c>
      <c r="L123" s="9">
        <f t="shared" si="31"/>
        <v>41.18000000000001</v>
      </c>
      <c r="M123" s="9">
        <v>2</v>
      </c>
    </row>
    <row r="124" spans="1:13" ht="18" customHeight="1">
      <c r="A124" s="6" t="s">
        <v>349</v>
      </c>
      <c r="B124" s="7" t="s">
        <v>350</v>
      </c>
      <c r="C124" s="8" t="s">
        <v>345</v>
      </c>
      <c r="D124" s="8" t="s">
        <v>145</v>
      </c>
      <c r="E124" s="9" t="s">
        <v>346</v>
      </c>
      <c r="F124" s="9">
        <v>0</v>
      </c>
      <c r="G124" s="9">
        <f t="shared" si="28"/>
        <v>0</v>
      </c>
      <c r="H124" s="9">
        <v>59.6</v>
      </c>
      <c r="I124" s="9">
        <f t="shared" si="29"/>
        <v>11.920000000000002</v>
      </c>
      <c r="J124" s="9">
        <v>70.6</v>
      </c>
      <c r="K124" s="9">
        <f t="shared" si="30"/>
        <v>28.24</v>
      </c>
      <c r="L124" s="9">
        <f t="shared" si="31"/>
        <v>40.16</v>
      </c>
      <c r="M124" s="9">
        <v>3</v>
      </c>
    </row>
    <row r="125" ht="12.75"/>
  </sheetData>
  <sheetProtection/>
  <autoFilter ref="A2:M124"/>
  <mergeCells count="1">
    <mergeCell ref="A1:M1"/>
  </mergeCells>
  <printOptions/>
  <pageMargins left="0.28" right="0.12" top="0.43" bottom="0.2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fy</cp:lastModifiedBy>
  <cp:lastPrinted>2016-10-31T02:25:57Z</cp:lastPrinted>
  <dcterms:created xsi:type="dcterms:W3CDTF">2016-10-28T10:20:23Z</dcterms:created>
  <dcterms:modified xsi:type="dcterms:W3CDTF">2016-10-31T06:53:20Z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