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370" activeTab="0"/>
  </bookViews>
  <sheets>
    <sheet name="Sheet1" sheetId="1" r:id="rId1"/>
  </sheets>
  <definedNames>
    <definedName name="_xlnm.Print_Area" localSheetId="0">'Sheet1'!$A$1:$N$47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<sst xmlns="http://schemas.openxmlformats.org/spreadsheetml/2006/main" count="228" uniqueCount="178">
  <si>
    <r>
      <t>攀枝花市级机关（参公单位）</t>
    </r>
    <r>
      <rPr>
        <b/>
        <sz val="19"/>
        <rFont val="Times New Roman"/>
        <family val="1"/>
      </rPr>
      <t>2017</t>
    </r>
    <r>
      <rPr>
        <b/>
        <sz val="19"/>
        <rFont val="方正小标宋_GBK"/>
        <family val="4"/>
      </rPr>
      <t>年面向基层公开遴选
公务员（参公人员）进入考察人员名单</t>
    </r>
  </si>
  <si>
    <t>报考单位</t>
  </si>
  <si>
    <t>报考职位</t>
  </si>
  <si>
    <t>职位
编码</t>
  </si>
  <si>
    <t>遴选人数</t>
  </si>
  <si>
    <t>姓名</t>
  </si>
  <si>
    <t>准考证号</t>
  </si>
  <si>
    <t>笔试
成绩</t>
  </si>
  <si>
    <t>笔试职位
排名</t>
  </si>
  <si>
    <t>面试
成绩</t>
  </si>
  <si>
    <t>考试
总成绩</t>
  </si>
  <si>
    <t>职位
排名</t>
  </si>
  <si>
    <t>备注</t>
  </si>
  <si>
    <t>市委办公室</t>
  </si>
  <si>
    <t>市委办公室（市委总值班室）工作人员</t>
  </si>
  <si>
    <t>喻朝荣</t>
  </si>
  <si>
    <t>20170105</t>
  </si>
  <si>
    <t>74</t>
  </si>
  <si>
    <t>罗玉伦</t>
  </si>
  <si>
    <t>20170107</t>
  </si>
  <si>
    <t>67.33</t>
  </si>
  <si>
    <t>市委宣传部</t>
  </si>
  <si>
    <t>办公室综合事务管理</t>
  </si>
  <si>
    <t>文艳秋</t>
  </si>
  <si>
    <t>20170110</t>
  </si>
  <si>
    <t>77.67</t>
  </si>
  <si>
    <t>1</t>
  </si>
  <si>
    <t>孙语</t>
  </si>
  <si>
    <t>20170108</t>
  </si>
  <si>
    <t>68.33</t>
  </si>
  <si>
    <t>2</t>
  </si>
  <si>
    <t>民盟市委</t>
  </si>
  <si>
    <t>文秘</t>
  </si>
  <si>
    <t>罗小红</t>
  </si>
  <si>
    <t>20170113</t>
  </si>
  <si>
    <t>80.33</t>
  </si>
  <si>
    <t>丁华</t>
  </si>
  <si>
    <t>20170112</t>
  </si>
  <si>
    <t>73.33</t>
  </si>
  <si>
    <t>3</t>
  </si>
  <si>
    <t>韩锐</t>
  </si>
  <si>
    <t>20170115</t>
  </si>
  <si>
    <t>71.33</t>
  </si>
  <si>
    <t>4</t>
  </si>
  <si>
    <t>市经济和信息化委</t>
  </si>
  <si>
    <t>信息化管理</t>
  </si>
  <si>
    <t>胡志华</t>
  </si>
  <si>
    <t>20170121</t>
  </si>
  <si>
    <t>78</t>
  </si>
  <si>
    <t>田浩辰</t>
  </si>
  <si>
    <t>20170119</t>
  </si>
  <si>
    <t>62.67</t>
  </si>
  <si>
    <t>市司法局</t>
  </si>
  <si>
    <t>综合事务管理</t>
  </si>
  <si>
    <t>蒋文</t>
  </si>
  <si>
    <t>20170319</t>
  </si>
  <si>
    <t>77</t>
  </si>
  <si>
    <t>刘远君</t>
  </si>
  <si>
    <t>20170306</t>
  </si>
  <si>
    <t>81</t>
  </si>
  <si>
    <t>王浩山</t>
  </si>
  <si>
    <t>20170414</t>
  </si>
  <si>
    <t>79.67</t>
  </si>
  <si>
    <t>魏丽</t>
  </si>
  <si>
    <t>20170401</t>
  </si>
  <si>
    <t>76</t>
  </si>
  <si>
    <t>8</t>
  </si>
  <si>
    <t>市发展和改革委员会</t>
  </si>
  <si>
    <t>韩宗宏</t>
  </si>
  <si>
    <t>20170504</t>
  </si>
  <si>
    <t>76.33</t>
  </si>
  <si>
    <t>夏顶伟</t>
  </si>
  <si>
    <t>20170506</t>
  </si>
  <si>
    <t>77.33</t>
  </si>
  <si>
    <t>市卫生计生委</t>
  </si>
  <si>
    <t>综合管理</t>
  </si>
  <si>
    <t>杨艳</t>
  </si>
  <si>
    <t>20170522</t>
  </si>
  <si>
    <t>张倩</t>
  </si>
  <si>
    <t>20170519</t>
  </si>
  <si>
    <t>74.33</t>
  </si>
  <si>
    <t>市国土资源局</t>
  </si>
  <si>
    <t>国土资源管理</t>
  </si>
  <si>
    <t>陈建敏</t>
  </si>
  <si>
    <t>20170602</t>
  </si>
  <si>
    <t>78.67</t>
  </si>
  <si>
    <t>牟建军</t>
  </si>
  <si>
    <t>20170620</t>
  </si>
  <si>
    <t>75.67</t>
  </si>
  <si>
    <t>陈泯均</t>
  </si>
  <si>
    <t>20170624</t>
  </si>
  <si>
    <t>任平</t>
  </si>
  <si>
    <t>20170622</t>
  </si>
  <si>
    <t>72.67</t>
  </si>
  <si>
    <t>5</t>
  </si>
  <si>
    <t>市审计局</t>
  </si>
  <si>
    <t>审计</t>
  </si>
  <si>
    <t>于晖</t>
  </si>
  <si>
    <t>20170701</t>
  </si>
  <si>
    <t>69</t>
  </si>
  <si>
    <t>吕鑫</t>
  </si>
  <si>
    <t>20170629</t>
  </si>
  <si>
    <t>65.67</t>
  </si>
  <si>
    <t>兰发莲</t>
  </si>
  <si>
    <t>20170706</t>
  </si>
  <si>
    <t>市工商局</t>
  </si>
  <si>
    <t>财务管理</t>
  </si>
  <si>
    <t>朱海燕</t>
  </si>
  <si>
    <t>20170716</t>
  </si>
  <si>
    <t>69.33</t>
  </si>
  <si>
    <t>喻缘</t>
  </si>
  <si>
    <t>20170717</t>
  </si>
  <si>
    <t>62.33</t>
  </si>
  <si>
    <t>刘林</t>
  </si>
  <si>
    <t>20170723</t>
  </si>
  <si>
    <t>68</t>
  </si>
  <si>
    <t>许阳</t>
  </si>
  <si>
    <t>20170719</t>
  </si>
  <si>
    <t>66</t>
  </si>
  <si>
    <t>市国土资源执法监察支队</t>
  </si>
  <si>
    <t>执法管理</t>
  </si>
  <si>
    <t>罗雄</t>
  </si>
  <si>
    <t>20170807</t>
  </si>
  <si>
    <t>73</t>
  </si>
  <si>
    <t>刘奇春</t>
  </si>
  <si>
    <t>20170808</t>
  </si>
  <si>
    <t>王佳琪</t>
  </si>
  <si>
    <t>20170806</t>
  </si>
  <si>
    <t>64.67</t>
  </si>
  <si>
    <t>市公路路政管理支队</t>
  </si>
  <si>
    <t>路政执法</t>
  </si>
  <si>
    <t>郑宗健</t>
  </si>
  <si>
    <t>20170811</t>
  </si>
  <si>
    <t>68.67</t>
  </si>
  <si>
    <t>市交通建设工程质量监督站</t>
  </si>
  <si>
    <t>出纳</t>
  </si>
  <si>
    <t>唐兴静</t>
  </si>
  <si>
    <t>20170818</t>
  </si>
  <si>
    <t>63.67</t>
  </si>
  <si>
    <t>龙秋吉</t>
  </si>
  <si>
    <t>20170816</t>
  </si>
  <si>
    <t>市医疗保险管理局</t>
  </si>
  <si>
    <t>社保管理</t>
  </si>
  <si>
    <t>李亚敏</t>
  </si>
  <si>
    <t>20170826</t>
  </si>
  <si>
    <t>赵倩</t>
  </si>
  <si>
    <t>20170821</t>
  </si>
  <si>
    <t>马世杰</t>
  </si>
  <si>
    <t>20170822</t>
  </si>
  <si>
    <t>74.67</t>
  </si>
  <si>
    <t>刘霞</t>
  </si>
  <si>
    <t>20170905</t>
  </si>
  <si>
    <t>市劳动保障监察支队</t>
  </si>
  <si>
    <t>劳动监察</t>
  </si>
  <si>
    <t>陈云伟</t>
  </si>
  <si>
    <t>20170911</t>
  </si>
  <si>
    <t>65.33</t>
  </si>
  <si>
    <t>市就业服务管理局</t>
  </si>
  <si>
    <t>就业服务</t>
  </si>
  <si>
    <t>凌朝洋</t>
  </si>
  <si>
    <t>20170912</t>
  </si>
  <si>
    <t>71</t>
  </si>
  <si>
    <t>张筱雯</t>
  </si>
  <si>
    <t>20170913</t>
  </si>
  <si>
    <t>市旅游执法支队</t>
  </si>
  <si>
    <t>旅游执法</t>
  </si>
  <si>
    <t>梁川</t>
  </si>
  <si>
    <t>20170923</t>
  </si>
  <si>
    <t>米玲</t>
  </si>
  <si>
    <t>20170920</t>
  </si>
  <si>
    <t>66.67</t>
  </si>
  <si>
    <t>市档案局</t>
  </si>
  <si>
    <t>曾治成</t>
  </si>
  <si>
    <t>20171010</t>
  </si>
  <si>
    <t>79.33</t>
  </si>
  <si>
    <t>赖成凤</t>
  </si>
  <si>
    <t>20171006</t>
  </si>
  <si>
    <t>73.67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</si>
</sst>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9"/>
      <name val="方正小标宋_GBK"/>
      <family val="4"/>
    </font>
    <font>
      <b/>
      <sz val="16"/>
      <name val="Times New Roman"/>
      <family val="1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b/>
      <sz val="19"/>
      <name val="Times New Roman"/>
      <family val="1"/>
    </font>
    <font>
      <sz val="12"/>
      <color indexed="10"/>
      <name val="方正仿宋_GBK"/>
      <family val="4"/>
    </font>
    <font>
      <sz val="12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方正仿宋_GBK"/>
      <family val="4"/>
    </font>
    <font>
      <sz val="12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10" borderId="5" applyNumberFormat="0" applyAlignment="0" applyProtection="0"/>
    <xf numFmtId="0" fontId="17" fillId="11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4" fillId="16" borderId="0" applyNumberFormat="0" applyBorder="0" applyAlignment="0" applyProtection="0"/>
    <xf numFmtId="0" fontId="24" fillId="10" borderId="8" applyNumberFormat="0" applyAlignment="0" applyProtection="0"/>
    <xf numFmtId="0" fontId="11" fillId="5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140625" defaultRowHeight="12.75"/>
  <cols>
    <col min="1" max="1" width="26.8515625" style="4" customWidth="1"/>
    <col min="2" max="2" width="18.00390625" style="4" customWidth="1"/>
    <col min="3" max="3" width="9.7109375" style="5" customWidth="1"/>
    <col min="4" max="4" width="6.28125" style="5" customWidth="1"/>
    <col min="5" max="5" width="9.140625" style="6" customWidth="1"/>
    <col min="6" max="6" width="12.421875" style="6" customWidth="1"/>
    <col min="7" max="7" width="8.7109375" style="6" customWidth="1"/>
    <col min="8" max="8" width="6.8515625" style="6" hidden="1" customWidth="1"/>
    <col min="9" max="9" width="9.140625" style="6" customWidth="1"/>
    <col min="10" max="10" width="11.00390625" style="6" hidden="1" customWidth="1"/>
    <col min="11" max="11" width="9.7109375" style="6" hidden="1" customWidth="1"/>
    <col min="12" max="12" width="9.140625" style="6" customWidth="1"/>
    <col min="13" max="13" width="7.421875" style="6" customWidth="1"/>
    <col min="14" max="14" width="7.57421875" style="6" customWidth="1"/>
    <col min="15" max="16384" width="9.140625" style="7" customWidth="1"/>
  </cols>
  <sheetData>
    <row r="1" spans="1:14" s="1" customFormat="1" ht="4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34.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8" t="s">
        <v>7</v>
      </c>
      <c r="H2" s="11" t="s">
        <v>8</v>
      </c>
      <c r="I2" s="26" t="s">
        <v>9</v>
      </c>
      <c r="J2" s="26"/>
      <c r="K2" s="26"/>
      <c r="L2" s="11" t="s">
        <v>10</v>
      </c>
      <c r="M2" s="27" t="s">
        <v>11</v>
      </c>
      <c r="N2" s="11" t="s">
        <v>12</v>
      </c>
    </row>
    <row r="3" spans="1:14" ht="28.5" customHeight="1">
      <c r="A3" s="23" t="s">
        <v>13</v>
      </c>
      <c r="B3" s="23" t="s">
        <v>14</v>
      </c>
      <c r="C3" s="25">
        <v>2017001</v>
      </c>
      <c r="D3" s="25">
        <v>1</v>
      </c>
      <c r="E3" s="14" t="s">
        <v>15</v>
      </c>
      <c r="F3" s="15" t="s">
        <v>16</v>
      </c>
      <c r="G3" s="15" t="s">
        <v>17</v>
      </c>
      <c r="H3" s="15">
        <v>1</v>
      </c>
      <c r="I3" s="18">
        <f>J3*0.6+K3*0.4</f>
        <v>86.19999999999999</v>
      </c>
      <c r="J3" s="18">
        <v>83</v>
      </c>
      <c r="K3" s="18">
        <v>91</v>
      </c>
      <c r="L3" s="15">
        <f aca="true" t="shared" si="0" ref="L3:L47">G3*0.5+I3*0.5</f>
        <v>80.1</v>
      </c>
      <c r="M3" s="18">
        <v>1</v>
      </c>
      <c r="N3" s="18"/>
    </row>
    <row r="4" spans="1:14" ht="28.5" customHeight="1">
      <c r="A4" s="24"/>
      <c r="B4" s="24"/>
      <c r="C4" s="25"/>
      <c r="D4" s="25"/>
      <c r="E4" s="14" t="s">
        <v>18</v>
      </c>
      <c r="F4" s="15" t="s">
        <v>19</v>
      </c>
      <c r="G4" s="15" t="s">
        <v>20</v>
      </c>
      <c r="H4" s="15">
        <v>2</v>
      </c>
      <c r="I4" s="18">
        <f>J4*0.6+K4*0.4</f>
        <v>78.12</v>
      </c>
      <c r="J4" s="18">
        <v>68.2</v>
      </c>
      <c r="K4" s="18">
        <v>93</v>
      </c>
      <c r="L4" s="15">
        <f t="shared" si="0"/>
        <v>72.725</v>
      </c>
      <c r="M4" s="18">
        <v>2</v>
      </c>
      <c r="N4" s="18"/>
    </row>
    <row r="5" spans="1:14" ht="28.5" customHeight="1">
      <c r="A5" s="23" t="s">
        <v>21</v>
      </c>
      <c r="B5" s="23" t="s">
        <v>22</v>
      </c>
      <c r="C5" s="25">
        <v>2017002</v>
      </c>
      <c r="D5" s="25">
        <v>1</v>
      </c>
      <c r="E5" s="14" t="s">
        <v>23</v>
      </c>
      <c r="F5" s="15" t="s">
        <v>24</v>
      </c>
      <c r="G5" s="15" t="s">
        <v>25</v>
      </c>
      <c r="H5" s="15" t="s">
        <v>26</v>
      </c>
      <c r="I5" s="18">
        <f aca="true" t="shared" si="1" ref="I5:I19">J5</f>
        <v>82.4</v>
      </c>
      <c r="J5" s="18">
        <v>82.4</v>
      </c>
      <c r="K5" s="18"/>
      <c r="L5" s="15">
        <f t="shared" si="0"/>
        <v>80.035</v>
      </c>
      <c r="M5" s="18">
        <v>1</v>
      </c>
      <c r="N5" s="18"/>
    </row>
    <row r="6" spans="1:14" ht="28.5" customHeight="1">
      <c r="A6" s="24"/>
      <c r="B6" s="24"/>
      <c r="C6" s="25"/>
      <c r="D6" s="25"/>
      <c r="E6" s="14" t="s">
        <v>27</v>
      </c>
      <c r="F6" s="15" t="s">
        <v>28</v>
      </c>
      <c r="G6" s="15" t="s">
        <v>29</v>
      </c>
      <c r="H6" s="15" t="s">
        <v>30</v>
      </c>
      <c r="I6" s="18">
        <f t="shared" si="1"/>
        <v>88.2</v>
      </c>
      <c r="J6" s="18">
        <v>88.2</v>
      </c>
      <c r="K6" s="18"/>
      <c r="L6" s="15">
        <f t="shared" si="0"/>
        <v>78.265</v>
      </c>
      <c r="M6" s="18">
        <v>2</v>
      </c>
      <c r="N6" s="18"/>
    </row>
    <row r="7" spans="1:14" ht="28.5" customHeight="1">
      <c r="A7" s="23" t="s">
        <v>31</v>
      </c>
      <c r="B7" s="23" t="s">
        <v>32</v>
      </c>
      <c r="C7" s="25">
        <v>2017003</v>
      </c>
      <c r="D7" s="25">
        <v>1</v>
      </c>
      <c r="E7" s="14" t="s">
        <v>33</v>
      </c>
      <c r="F7" s="15" t="s">
        <v>34</v>
      </c>
      <c r="G7" s="15" t="s">
        <v>35</v>
      </c>
      <c r="H7" s="15" t="s">
        <v>26</v>
      </c>
      <c r="I7" s="18">
        <f t="shared" si="1"/>
        <v>82.2</v>
      </c>
      <c r="J7" s="18">
        <v>82.2</v>
      </c>
      <c r="K7" s="18"/>
      <c r="L7" s="15">
        <f t="shared" si="0"/>
        <v>81.265</v>
      </c>
      <c r="M7" s="18">
        <v>1</v>
      </c>
      <c r="N7" s="18"/>
    </row>
    <row r="8" spans="1:14" ht="28.5" customHeight="1">
      <c r="A8" s="24"/>
      <c r="B8" s="24"/>
      <c r="C8" s="25"/>
      <c r="D8" s="25"/>
      <c r="E8" s="14" t="s">
        <v>36</v>
      </c>
      <c r="F8" s="15" t="s">
        <v>37</v>
      </c>
      <c r="G8" s="15" t="s">
        <v>38</v>
      </c>
      <c r="H8" s="15" t="s">
        <v>39</v>
      </c>
      <c r="I8" s="18">
        <f t="shared" si="1"/>
        <v>71</v>
      </c>
      <c r="J8" s="18">
        <v>71</v>
      </c>
      <c r="K8" s="18"/>
      <c r="L8" s="15">
        <f t="shared" si="0"/>
        <v>72.16499999999999</v>
      </c>
      <c r="M8" s="18">
        <v>2</v>
      </c>
      <c r="N8" s="18"/>
    </row>
    <row r="9" spans="1:14" ht="28.5" customHeight="1">
      <c r="A9" s="24"/>
      <c r="B9" s="24"/>
      <c r="C9" s="25"/>
      <c r="D9" s="25"/>
      <c r="E9" s="14" t="s">
        <v>40</v>
      </c>
      <c r="F9" s="15" t="s">
        <v>41</v>
      </c>
      <c r="G9" s="15" t="s">
        <v>42</v>
      </c>
      <c r="H9" s="15" t="s">
        <v>43</v>
      </c>
      <c r="I9" s="18">
        <f t="shared" si="1"/>
        <v>73</v>
      </c>
      <c r="J9" s="18">
        <v>73</v>
      </c>
      <c r="K9" s="18"/>
      <c r="L9" s="15">
        <f t="shared" si="0"/>
        <v>72.16499999999999</v>
      </c>
      <c r="M9" s="18">
        <v>2</v>
      </c>
      <c r="N9" s="18"/>
    </row>
    <row r="10" spans="1:14" ht="28.5" customHeight="1">
      <c r="A10" s="23" t="s">
        <v>44</v>
      </c>
      <c r="B10" s="23" t="s">
        <v>45</v>
      </c>
      <c r="C10" s="25">
        <v>2017004</v>
      </c>
      <c r="D10" s="25">
        <v>1</v>
      </c>
      <c r="E10" s="14" t="s">
        <v>46</v>
      </c>
      <c r="F10" s="15" t="s">
        <v>47</v>
      </c>
      <c r="G10" s="15" t="s">
        <v>48</v>
      </c>
      <c r="H10" s="15" t="s">
        <v>26</v>
      </c>
      <c r="I10" s="18">
        <f t="shared" si="1"/>
        <v>84.8</v>
      </c>
      <c r="J10" s="18">
        <v>84.8</v>
      </c>
      <c r="K10" s="18"/>
      <c r="L10" s="15">
        <f t="shared" si="0"/>
        <v>81.4</v>
      </c>
      <c r="M10" s="18">
        <v>1</v>
      </c>
      <c r="N10" s="18"/>
    </row>
    <row r="11" spans="1:14" ht="28.5" customHeight="1">
      <c r="A11" s="24"/>
      <c r="B11" s="24"/>
      <c r="C11" s="25"/>
      <c r="D11" s="25"/>
      <c r="E11" s="14" t="s">
        <v>49</v>
      </c>
      <c r="F11" s="15" t="s">
        <v>50</v>
      </c>
      <c r="G11" s="15" t="s">
        <v>51</v>
      </c>
      <c r="H11" s="15" t="s">
        <v>30</v>
      </c>
      <c r="I11" s="18">
        <f t="shared" si="1"/>
        <v>79.6</v>
      </c>
      <c r="J11" s="18">
        <v>79.6</v>
      </c>
      <c r="K11" s="18"/>
      <c r="L11" s="15">
        <f t="shared" si="0"/>
        <v>71.13499999999999</v>
      </c>
      <c r="M11" s="18">
        <v>2</v>
      </c>
      <c r="N11" s="18"/>
    </row>
    <row r="12" spans="1:14" ht="28.5" customHeight="1">
      <c r="A12" s="23" t="s">
        <v>52</v>
      </c>
      <c r="B12" s="23" t="s">
        <v>53</v>
      </c>
      <c r="C12" s="25">
        <v>2017005</v>
      </c>
      <c r="D12" s="25">
        <v>2</v>
      </c>
      <c r="E12" s="14" t="s">
        <v>54</v>
      </c>
      <c r="F12" s="15" t="s">
        <v>55</v>
      </c>
      <c r="G12" s="15" t="s">
        <v>56</v>
      </c>
      <c r="H12" s="15" t="s">
        <v>43</v>
      </c>
      <c r="I12" s="18">
        <f t="shared" si="1"/>
        <v>86.8</v>
      </c>
      <c r="J12" s="18">
        <v>86.8</v>
      </c>
      <c r="K12" s="18"/>
      <c r="L12" s="15">
        <f t="shared" si="0"/>
        <v>81.9</v>
      </c>
      <c r="M12" s="18">
        <v>1</v>
      </c>
      <c r="N12" s="18"/>
    </row>
    <row r="13" spans="1:14" ht="28.5" customHeight="1">
      <c r="A13" s="24"/>
      <c r="B13" s="24"/>
      <c r="C13" s="25"/>
      <c r="D13" s="25"/>
      <c r="E13" s="14" t="s">
        <v>57</v>
      </c>
      <c r="F13" s="15" t="s">
        <v>58</v>
      </c>
      <c r="G13" s="15" t="s">
        <v>59</v>
      </c>
      <c r="H13" s="15" t="s">
        <v>30</v>
      </c>
      <c r="I13" s="18">
        <f t="shared" si="1"/>
        <v>80.4</v>
      </c>
      <c r="J13" s="18">
        <v>80.4</v>
      </c>
      <c r="K13" s="18"/>
      <c r="L13" s="15">
        <f t="shared" si="0"/>
        <v>80.7</v>
      </c>
      <c r="M13" s="18">
        <v>2</v>
      </c>
      <c r="N13" s="18"/>
    </row>
    <row r="14" spans="1:14" ht="28.5" customHeight="1">
      <c r="A14" s="24"/>
      <c r="B14" s="24"/>
      <c r="C14" s="25"/>
      <c r="D14" s="25"/>
      <c r="E14" s="14" t="s">
        <v>60</v>
      </c>
      <c r="F14" s="15" t="s">
        <v>61</v>
      </c>
      <c r="G14" s="15" t="s">
        <v>62</v>
      </c>
      <c r="H14" s="15" t="s">
        <v>39</v>
      </c>
      <c r="I14" s="18">
        <f t="shared" si="1"/>
        <v>81.2</v>
      </c>
      <c r="J14" s="18">
        <v>81.2</v>
      </c>
      <c r="K14" s="18"/>
      <c r="L14" s="15">
        <f t="shared" si="0"/>
        <v>80.435</v>
      </c>
      <c r="M14" s="18">
        <v>3</v>
      </c>
      <c r="N14" s="18"/>
    </row>
    <row r="15" spans="1:14" ht="28.5" customHeight="1">
      <c r="A15" s="24"/>
      <c r="B15" s="24"/>
      <c r="C15" s="25"/>
      <c r="D15" s="25"/>
      <c r="E15" s="14" t="s">
        <v>63</v>
      </c>
      <c r="F15" s="15" t="s">
        <v>64</v>
      </c>
      <c r="G15" s="15" t="s">
        <v>65</v>
      </c>
      <c r="H15" s="15" t="s">
        <v>66</v>
      </c>
      <c r="I15" s="18">
        <f t="shared" si="1"/>
        <v>79.1</v>
      </c>
      <c r="J15" s="18">
        <v>79.1</v>
      </c>
      <c r="K15" s="18"/>
      <c r="L15" s="15">
        <f t="shared" si="0"/>
        <v>77.55</v>
      </c>
      <c r="M15" s="18">
        <v>4</v>
      </c>
      <c r="N15" s="18"/>
    </row>
    <row r="16" spans="1:14" ht="28.5" customHeight="1">
      <c r="A16" s="23" t="s">
        <v>67</v>
      </c>
      <c r="B16" s="23" t="s">
        <v>53</v>
      </c>
      <c r="C16" s="25">
        <v>2017006</v>
      </c>
      <c r="D16" s="25">
        <v>1</v>
      </c>
      <c r="E16" s="14" t="s">
        <v>68</v>
      </c>
      <c r="F16" s="15" t="s">
        <v>69</v>
      </c>
      <c r="G16" s="15" t="s">
        <v>70</v>
      </c>
      <c r="H16" s="15" t="s">
        <v>43</v>
      </c>
      <c r="I16" s="18">
        <f t="shared" si="1"/>
        <v>86.4</v>
      </c>
      <c r="J16" s="18">
        <v>86.4</v>
      </c>
      <c r="K16" s="18"/>
      <c r="L16" s="15">
        <f t="shared" si="0"/>
        <v>81.36500000000001</v>
      </c>
      <c r="M16" s="18">
        <v>1</v>
      </c>
      <c r="N16" s="18"/>
    </row>
    <row r="17" spans="1:14" ht="28.5" customHeight="1">
      <c r="A17" s="24"/>
      <c r="B17" s="24"/>
      <c r="C17" s="25"/>
      <c r="D17" s="25"/>
      <c r="E17" s="14" t="s">
        <v>71</v>
      </c>
      <c r="F17" s="15" t="s">
        <v>72</v>
      </c>
      <c r="G17" s="15" t="s">
        <v>73</v>
      </c>
      <c r="H17" s="15" t="s">
        <v>30</v>
      </c>
      <c r="I17" s="18">
        <f t="shared" si="1"/>
        <v>78.6</v>
      </c>
      <c r="J17" s="18">
        <v>78.6</v>
      </c>
      <c r="K17" s="18"/>
      <c r="L17" s="15">
        <f t="shared" si="0"/>
        <v>77.965</v>
      </c>
      <c r="M17" s="18">
        <v>2</v>
      </c>
      <c r="N17" s="18"/>
    </row>
    <row r="18" spans="1:14" ht="28.5" customHeight="1">
      <c r="A18" s="23" t="s">
        <v>74</v>
      </c>
      <c r="B18" s="23" t="s">
        <v>75</v>
      </c>
      <c r="C18" s="25">
        <v>2017008</v>
      </c>
      <c r="D18" s="25">
        <v>1</v>
      </c>
      <c r="E18" s="14" t="s">
        <v>76</v>
      </c>
      <c r="F18" s="15" t="s">
        <v>77</v>
      </c>
      <c r="G18" s="15" t="s">
        <v>70</v>
      </c>
      <c r="H18" s="15" t="s">
        <v>30</v>
      </c>
      <c r="I18" s="18">
        <f t="shared" si="1"/>
        <v>80.7</v>
      </c>
      <c r="J18" s="18">
        <v>80.7</v>
      </c>
      <c r="K18" s="18"/>
      <c r="L18" s="15">
        <f t="shared" si="0"/>
        <v>78.515</v>
      </c>
      <c r="M18" s="18">
        <v>1</v>
      </c>
      <c r="N18" s="18"/>
    </row>
    <row r="19" spans="1:14" ht="28.5" customHeight="1">
      <c r="A19" s="24"/>
      <c r="B19" s="24"/>
      <c r="C19" s="25"/>
      <c r="D19" s="25"/>
      <c r="E19" s="14" t="s">
        <v>78</v>
      </c>
      <c r="F19" s="15" t="s">
        <v>79</v>
      </c>
      <c r="G19" s="15" t="s">
        <v>80</v>
      </c>
      <c r="H19" s="15" t="s">
        <v>39</v>
      </c>
      <c r="I19" s="18">
        <f t="shared" si="1"/>
        <v>79</v>
      </c>
      <c r="J19" s="18">
        <v>79</v>
      </c>
      <c r="K19" s="18"/>
      <c r="L19" s="15">
        <f t="shared" si="0"/>
        <v>76.66499999999999</v>
      </c>
      <c r="M19" s="18">
        <v>2</v>
      </c>
      <c r="N19" s="18"/>
    </row>
    <row r="20" spans="1:14" ht="28.5" customHeight="1">
      <c r="A20" s="23" t="s">
        <v>81</v>
      </c>
      <c r="B20" s="23" t="s">
        <v>82</v>
      </c>
      <c r="C20" s="25">
        <v>2017009</v>
      </c>
      <c r="D20" s="25">
        <v>2</v>
      </c>
      <c r="E20" s="14" t="s">
        <v>83</v>
      </c>
      <c r="F20" s="15" t="s">
        <v>84</v>
      </c>
      <c r="G20" s="15" t="s">
        <v>85</v>
      </c>
      <c r="H20" s="15" t="s">
        <v>26</v>
      </c>
      <c r="I20" s="18">
        <f aca="true" t="shared" si="2" ref="I20:I32">J20</f>
        <v>83</v>
      </c>
      <c r="J20" s="18">
        <v>83</v>
      </c>
      <c r="K20" s="18"/>
      <c r="L20" s="15">
        <f t="shared" si="0"/>
        <v>80.83500000000001</v>
      </c>
      <c r="M20" s="18">
        <v>1</v>
      </c>
      <c r="N20" s="18"/>
    </row>
    <row r="21" spans="1:14" ht="28.5" customHeight="1">
      <c r="A21" s="24"/>
      <c r="B21" s="24"/>
      <c r="C21" s="25"/>
      <c r="D21" s="25"/>
      <c r="E21" s="14" t="s">
        <v>86</v>
      </c>
      <c r="F21" s="15" t="s">
        <v>87</v>
      </c>
      <c r="G21" s="15" t="s">
        <v>88</v>
      </c>
      <c r="H21" s="15" t="s">
        <v>30</v>
      </c>
      <c r="I21" s="18">
        <f t="shared" si="2"/>
        <v>81.6</v>
      </c>
      <c r="J21" s="18">
        <v>81.6</v>
      </c>
      <c r="K21" s="18"/>
      <c r="L21" s="15">
        <f t="shared" si="0"/>
        <v>78.63499999999999</v>
      </c>
      <c r="M21" s="18">
        <v>2</v>
      </c>
      <c r="N21" s="18"/>
    </row>
    <row r="22" spans="1:14" ht="28.5" customHeight="1">
      <c r="A22" s="24"/>
      <c r="B22" s="24"/>
      <c r="C22" s="25"/>
      <c r="D22" s="25"/>
      <c r="E22" s="14" t="s">
        <v>89</v>
      </c>
      <c r="F22" s="15" t="s">
        <v>90</v>
      </c>
      <c r="G22" s="15" t="s">
        <v>38</v>
      </c>
      <c r="H22" s="15" t="s">
        <v>43</v>
      </c>
      <c r="I22" s="18">
        <f t="shared" si="2"/>
        <v>81.48</v>
      </c>
      <c r="J22" s="18">
        <v>81.48</v>
      </c>
      <c r="K22" s="18"/>
      <c r="L22" s="15">
        <f t="shared" si="0"/>
        <v>77.405</v>
      </c>
      <c r="M22" s="18">
        <v>3</v>
      </c>
      <c r="N22" s="18"/>
    </row>
    <row r="23" spans="1:14" ht="28.5" customHeight="1">
      <c r="A23" s="24"/>
      <c r="B23" s="24"/>
      <c r="C23" s="25"/>
      <c r="D23" s="25"/>
      <c r="E23" s="14" t="s">
        <v>91</v>
      </c>
      <c r="F23" s="15" t="s">
        <v>92</v>
      </c>
      <c r="G23" s="15" t="s">
        <v>93</v>
      </c>
      <c r="H23" s="15" t="s">
        <v>94</v>
      </c>
      <c r="I23" s="18">
        <f t="shared" si="2"/>
        <v>80.7</v>
      </c>
      <c r="J23" s="18">
        <v>80.7</v>
      </c>
      <c r="K23" s="18"/>
      <c r="L23" s="15">
        <f t="shared" si="0"/>
        <v>76.685</v>
      </c>
      <c r="M23" s="18">
        <v>4</v>
      </c>
      <c r="N23" s="18"/>
    </row>
    <row r="24" spans="1:14" ht="28.5" customHeight="1">
      <c r="A24" s="23" t="s">
        <v>95</v>
      </c>
      <c r="B24" s="23" t="s">
        <v>96</v>
      </c>
      <c r="C24" s="25">
        <v>2017011</v>
      </c>
      <c r="D24" s="25">
        <v>2</v>
      </c>
      <c r="E24" s="14" t="s">
        <v>97</v>
      </c>
      <c r="F24" s="15" t="s">
        <v>98</v>
      </c>
      <c r="G24" s="15" t="s">
        <v>99</v>
      </c>
      <c r="H24" s="15" t="s">
        <v>26</v>
      </c>
      <c r="I24" s="18">
        <f t="shared" si="2"/>
        <v>81.8</v>
      </c>
      <c r="J24" s="18">
        <v>81.8</v>
      </c>
      <c r="K24" s="18"/>
      <c r="L24" s="15">
        <f t="shared" si="0"/>
        <v>75.4</v>
      </c>
      <c r="M24" s="18">
        <v>1</v>
      </c>
      <c r="N24" s="18"/>
    </row>
    <row r="25" spans="1:14" ht="28.5" customHeight="1">
      <c r="A25" s="24"/>
      <c r="B25" s="24"/>
      <c r="C25" s="25"/>
      <c r="D25" s="25"/>
      <c r="E25" s="14" t="s">
        <v>100</v>
      </c>
      <c r="F25" s="15" t="s">
        <v>101</v>
      </c>
      <c r="G25" s="15" t="s">
        <v>102</v>
      </c>
      <c r="H25" s="15" t="s">
        <v>39</v>
      </c>
      <c r="I25" s="18">
        <f t="shared" si="2"/>
        <v>81.4</v>
      </c>
      <c r="J25" s="18">
        <v>81.4</v>
      </c>
      <c r="K25" s="18"/>
      <c r="L25" s="15">
        <f t="shared" si="0"/>
        <v>73.535</v>
      </c>
      <c r="M25" s="18">
        <v>2</v>
      </c>
      <c r="N25" s="18"/>
    </row>
    <row r="26" spans="1:14" ht="28.5" customHeight="1">
      <c r="A26" s="24"/>
      <c r="B26" s="24"/>
      <c r="C26" s="25"/>
      <c r="D26" s="25"/>
      <c r="E26" s="14" t="s">
        <v>103</v>
      </c>
      <c r="F26" s="15" t="s">
        <v>104</v>
      </c>
      <c r="G26" s="15" t="s">
        <v>51</v>
      </c>
      <c r="H26" s="15" t="s">
        <v>43</v>
      </c>
      <c r="I26" s="18">
        <f t="shared" si="2"/>
        <v>70.6</v>
      </c>
      <c r="J26" s="18">
        <v>70.6</v>
      </c>
      <c r="K26" s="18"/>
      <c r="L26" s="15">
        <f t="shared" si="0"/>
        <v>66.63499999999999</v>
      </c>
      <c r="M26" s="18">
        <v>3</v>
      </c>
      <c r="N26" s="18"/>
    </row>
    <row r="27" spans="1:14" ht="28.5" customHeight="1">
      <c r="A27" s="23" t="s">
        <v>105</v>
      </c>
      <c r="B27" s="23" t="s">
        <v>106</v>
      </c>
      <c r="C27" s="25">
        <v>2017012</v>
      </c>
      <c r="D27" s="25">
        <v>1</v>
      </c>
      <c r="E27" s="14" t="s">
        <v>107</v>
      </c>
      <c r="F27" s="15" t="s">
        <v>108</v>
      </c>
      <c r="G27" s="15" t="s">
        <v>109</v>
      </c>
      <c r="H27" s="15" t="s">
        <v>30</v>
      </c>
      <c r="I27" s="18">
        <f t="shared" si="2"/>
        <v>82</v>
      </c>
      <c r="J27" s="18">
        <v>82</v>
      </c>
      <c r="K27" s="18"/>
      <c r="L27" s="15">
        <f t="shared" si="0"/>
        <v>75.66499999999999</v>
      </c>
      <c r="M27" s="18">
        <v>1</v>
      </c>
      <c r="N27" s="18"/>
    </row>
    <row r="28" spans="1:14" ht="28.5" customHeight="1">
      <c r="A28" s="24"/>
      <c r="B28" s="24"/>
      <c r="C28" s="25"/>
      <c r="D28" s="25"/>
      <c r="E28" s="14" t="s">
        <v>110</v>
      </c>
      <c r="F28" s="15" t="s">
        <v>111</v>
      </c>
      <c r="G28" s="15" t="s">
        <v>112</v>
      </c>
      <c r="H28" s="15" t="s">
        <v>94</v>
      </c>
      <c r="I28" s="18">
        <f t="shared" si="2"/>
        <v>70.6</v>
      </c>
      <c r="J28" s="18">
        <v>70.6</v>
      </c>
      <c r="K28" s="18"/>
      <c r="L28" s="15">
        <f t="shared" si="0"/>
        <v>66.465</v>
      </c>
      <c r="M28" s="18">
        <v>2</v>
      </c>
      <c r="N28" s="18"/>
    </row>
    <row r="29" spans="1:14" ht="28.5" customHeight="1">
      <c r="A29" s="24"/>
      <c r="B29" s="23" t="s">
        <v>32</v>
      </c>
      <c r="C29" s="25">
        <v>2017013</v>
      </c>
      <c r="D29" s="25">
        <v>1</v>
      </c>
      <c r="E29" s="14" t="s">
        <v>113</v>
      </c>
      <c r="F29" s="15" t="s">
        <v>114</v>
      </c>
      <c r="G29" s="15" t="s">
        <v>115</v>
      </c>
      <c r="H29" s="15" t="s">
        <v>30</v>
      </c>
      <c r="I29" s="18">
        <f t="shared" si="2"/>
        <v>82.4</v>
      </c>
      <c r="J29" s="18">
        <v>82.4</v>
      </c>
      <c r="K29" s="18"/>
      <c r="L29" s="15">
        <f t="shared" si="0"/>
        <v>75.2</v>
      </c>
      <c r="M29" s="18">
        <v>1</v>
      </c>
      <c r="N29" s="18"/>
    </row>
    <row r="30" spans="1:14" ht="28.5" customHeight="1">
      <c r="A30" s="24"/>
      <c r="B30" s="24"/>
      <c r="C30" s="25"/>
      <c r="D30" s="25"/>
      <c r="E30" s="14" t="s">
        <v>116</v>
      </c>
      <c r="F30" s="15" t="s">
        <v>117</v>
      </c>
      <c r="G30" s="15" t="s">
        <v>118</v>
      </c>
      <c r="H30" s="15" t="s">
        <v>39</v>
      </c>
      <c r="I30" s="18">
        <f t="shared" si="2"/>
        <v>78.8</v>
      </c>
      <c r="J30" s="18">
        <v>78.8</v>
      </c>
      <c r="K30" s="18"/>
      <c r="L30" s="15">
        <f t="shared" si="0"/>
        <v>72.4</v>
      </c>
      <c r="M30" s="18">
        <v>2</v>
      </c>
      <c r="N30" s="18"/>
    </row>
    <row r="31" spans="1:14" ht="28.5" customHeight="1">
      <c r="A31" s="23" t="s">
        <v>119</v>
      </c>
      <c r="B31" s="23" t="s">
        <v>120</v>
      </c>
      <c r="C31" s="24">
        <v>2017020</v>
      </c>
      <c r="D31" s="24">
        <v>2</v>
      </c>
      <c r="E31" s="14" t="s">
        <v>121</v>
      </c>
      <c r="F31" s="15" t="s">
        <v>122</v>
      </c>
      <c r="G31" s="15" t="s">
        <v>123</v>
      </c>
      <c r="H31" s="15" t="s">
        <v>26</v>
      </c>
      <c r="I31" s="18">
        <f t="shared" si="2"/>
        <v>74.4</v>
      </c>
      <c r="J31" s="18">
        <v>74.4</v>
      </c>
      <c r="K31" s="18"/>
      <c r="L31" s="15">
        <f t="shared" si="0"/>
        <v>73.7</v>
      </c>
      <c r="M31" s="18">
        <v>1</v>
      </c>
      <c r="N31" s="18"/>
    </row>
    <row r="32" spans="1:14" ht="28.5" customHeight="1">
      <c r="A32" s="23"/>
      <c r="B32" s="23"/>
      <c r="C32" s="24"/>
      <c r="D32" s="24"/>
      <c r="E32" s="14" t="s">
        <v>124</v>
      </c>
      <c r="F32" s="15" t="s">
        <v>125</v>
      </c>
      <c r="G32" s="15" t="s">
        <v>29</v>
      </c>
      <c r="H32" s="15" t="s">
        <v>39</v>
      </c>
      <c r="I32" s="18">
        <f t="shared" si="2"/>
        <v>76.6</v>
      </c>
      <c r="J32" s="18">
        <v>76.6</v>
      </c>
      <c r="K32" s="18"/>
      <c r="L32" s="15">
        <f t="shared" si="0"/>
        <v>72.465</v>
      </c>
      <c r="M32" s="18">
        <v>2</v>
      </c>
      <c r="N32" s="18"/>
    </row>
    <row r="33" spans="1:14" ht="28.5" customHeight="1">
      <c r="A33" s="23"/>
      <c r="B33" s="23"/>
      <c r="C33" s="24"/>
      <c r="D33" s="24"/>
      <c r="E33" s="14" t="s">
        <v>126</v>
      </c>
      <c r="F33" s="15" t="s">
        <v>127</v>
      </c>
      <c r="G33" s="15" t="s">
        <v>128</v>
      </c>
      <c r="H33" s="15" t="s">
        <v>43</v>
      </c>
      <c r="I33" s="18">
        <f aca="true" t="shared" si="3" ref="I33:I47">J33</f>
        <v>70.8</v>
      </c>
      <c r="J33" s="18">
        <v>70.8</v>
      </c>
      <c r="K33" s="18"/>
      <c r="L33" s="15">
        <f t="shared" si="0"/>
        <v>67.735</v>
      </c>
      <c r="M33" s="18">
        <v>4</v>
      </c>
      <c r="N33" s="18"/>
    </row>
    <row r="34" spans="1:14" ht="36.75" customHeight="1">
      <c r="A34" s="12" t="s">
        <v>129</v>
      </c>
      <c r="B34" s="12" t="s">
        <v>130</v>
      </c>
      <c r="C34" s="13">
        <v>2017021</v>
      </c>
      <c r="D34" s="13">
        <v>1</v>
      </c>
      <c r="E34" s="14" t="s">
        <v>131</v>
      </c>
      <c r="F34" s="15" t="s">
        <v>132</v>
      </c>
      <c r="G34" s="15" t="s">
        <v>133</v>
      </c>
      <c r="H34" s="15" t="s">
        <v>26</v>
      </c>
      <c r="I34" s="18">
        <f t="shared" si="3"/>
        <v>74.8</v>
      </c>
      <c r="J34" s="18">
        <v>74.8</v>
      </c>
      <c r="K34" s="18"/>
      <c r="L34" s="15">
        <f t="shared" si="0"/>
        <v>71.735</v>
      </c>
      <c r="M34" s="18">
        <v>1</v>
      </c>
      <c r="N34" s="18"/>
    </row>
    <row r="35" spans="1:14" ht="28.5" customHeight="1">
      <c r="A35" s="23" t="s">
        <v>134</v>
      </c>
      <c r="B35" s="23" t="s">
        <v>135</v>
      </c>
      <c r="C35" s="25">
        <v>2017022</v>
      </c>
      <c r="D35" s="25">
        <v>1</v>
      </c>
      <c r="E35" s="14" t="s">
        <v>136</v>
      </c>
      <c r="F35" s="15" t="s">
        <v>137</v>
      </c>
      <c r="G35" s="15" t="s">
        <v>138</v>
      </c>
      <c r="H35" s="15" t="s">
        <v>30</v>
      </c>
      <c r="I35" s="18">
        <f t="shared" si="3"/>
        <v>80.6</v>
      </c>
      <c r="J35" s="18">
        <v>80.6</v>
      </c>
      <c r="K35" s="18"/>
      <c r="L35" s="15">
        <f t="shared" si="0"/>
        <v>72.13499999999999</v>
      </c>
      <c r="M35" s="18">
        <v>1</v>
      </c>
      <c r="N35" s="18"/>
    </row>
    <row r="36" spans="1:14" ht="28.5" customHeight="1">
      <c r="A36" s="24"/>
      <c r="B36" s="24"/>
      <c r="C36" s="25"/>
      <c r="D36" s="25"/>
      <c r="E36" s="14" t="s">
        <v>139</v>
      </c>
      <c r="F36" s="15" t="s">
        <v>140</v>
      </c>
      <c r="G36" s="15" t="s">
        <v>112</v>
      </c>
      <c r="H36" s="15" t="s">
        <v>39</v>
      </c>
      <c r="I36" s="18">
        <f t="shared" si="3"/>
        <v>79.4</v>
      </c>
      <c r="J36" s="18">
        <v>79.4</v>
      </c>
      <c r="K36" s="18"/>
      <c r="L36" s="15">
        <f t="shared" si="0"/>
        <v>70.86500000000001</v>
      </c>
      <c r="M36" s="18">
        <v>2</v>
      </c>
      <c r="N36" s="18"/>
    </row>
    <row r="37" spans="1:14" ht="28.5" customHeight="1">
      <c r="A37" s="23" t="s">
        <v>141</v>
      </c>
      <c r="B37" s="23" t="s">
        <v>142</v>
      </c>
      <c r="C37" s="25">
        <v>2017024</v>
      </c>
      <c r="D37" s="25">
        <v>2</v>
      </c>
      <c r="E37" s="14" t="s">
        <v>143</v>
      </c>
      <c r="F37" s="15" t="s">
        <v>144</v>
      </c>
      <c r="G37" s="15" t="s">
        <v>88</v>
      </c>
      <c r="H37" s="15" t="s">
        <v>26</v>
      </c>
      <c r="I37" s="18">
        <f t="shared" si="3"/>
        <v>84</v>
      </c>
      <c r="J37" s="18">
        <v>84</v>
      </c>
      <c r="K37" s="18"/>
      <c r="L37" s="15">
        <f t="shared" si="0"/>
        <v>79.83500000000001</v>
      </c>
      <c r="M37" s="18">
        <v>1</v>
      </c>
      <c r="N37" s="18"/>
    </row>
    <row r="38" spans="1:14" ht="28.5" customHeight="1">
      <c r="A38" s="24"/>
      <c r="B38" s="24"/>
      <c r="C38" s="25"/>
      <c r="D38" s="25"/>
      <c r="E38" s="14" t="s">
        <v>145</v>
      </c>
      <c r="F38" s="15" t="s">
        <v>146</v>
      </c>
      <c r="G38" s="17" t="s">
        <v>80</v>
      </c>
      <c r="H38" s="15" t="s">
        <v>39</v>
      </c>
      <c r="I38" s="18">
        <f t="shared" si="3"/>
        <v>84</v>
      </c>
      <c r="J38" s="18">
        <v>84</v>
      </c>
      <c r="K38" s="18"/>
      <c r="L38" s="15">
        <f t="shared" si="0"/>
        <v>79.16499999999999</v>
      </c>
      <c r="M38" s="18">
        <v>2</v>
      </c>
      <c r="N38" s="18"/>
    </row>
    <row r="39" spans="1:14" ht="28.5" customHeight="1">
      <c r="A39" s="24"/>
      <c r="B39" s="24"/>
      <c r="C39" s="25"/>
      <c r="D39" s="25"/>
      <c r="E39" s="14" t="s">
        <v>147</v>
      </c>
      <c r="F39" s="15" t="s">
        <v>148</v>
      </c>
      <c r="G39" s="15" t="s">
        <v>149</v>
      </c>
      <c r="H39" s="15" t="s">
        <v>30</v>
      </c>
      <c r="I39" s="18">
        <f t="shared" si="3"/>
        <v>80.6</v>
      </c>
      <c r="J39" s="18">
        <v>80.6</v>
      </c>
      <c r="K39" s="18"/>
      <c r="L39" s="15">
        <f t="shared" si="0"/>
        <v>77.63499999999999</v>
      </c>
      <c r="M39" s="18">
        <v>3</v>
      </c>
      <c r="N39" s="18"/>
    </row>
    <row r="40" spans="1:14" ht="28.5" customHeight="1">
      <c r="A40" s="24"/>
      <c r="B40" s="24"/>
      <c r="C40" s="25"/>
      <c r="D40" s="25"/>
      <c r="E40" s="14" t="s">
        <v>150</v>
      </c>
      <c r="F40" s="15" t="s">
        <v>151</v>
      </c>
      <c r="G40" s="15" t="s">
        <v>17</v>
      </c>
      <c r="H40" s="15" t="s">
        <v>43</v>
      </c>
      <c r="I40" s="18">
        <f t="shared" si="3"/>
        <v>78.8</v>
      </c>
      <c r="J40" s="18">
        <v>78.8</v>
      </c>
      <c r="K40" s="18"/>
      <c r="L40" s="15">
        <f t="shared" si="0"/>
        <v>76.4</v>
      </c>
      <c r="M40" s="18">
        <v>4</v>
      </c>
      <c r="N40" s="18"/>
    </row>
    <row r="41" spans="1:14" s="3" customFormat="1" ht="24.75" customHeight="1">
      <c r="A41" s="12" t="s">
        <v>152</v>
      </c>
      <c r="B41" s="12" t="s">
        <v>153</v>
      </c>
      <c r="C41" s="16">
        <v>2017025</v>
      </c>
      <c r="D41" s="16">
        <v>1</v>
      </c>
      <c r="E41" s="14" t="s">
        <v>154</v>
      </c>
      <c r="F41" s="15" t="s">
        <v>155</v>
      </c>
      <c r="G41" s="15" t="s">
        <v>156</v>
      </c>
      <c r="H41" s="15" t="s">
        <v>26</v>
      </c>
      <c r="I41" s="18">
        <f t="shared" si="3"/>
        <v>74.2</v>
      </c>
      <c r="J41" s="18">
        <v>74.2</v>
      </c>
      <c r="K41" s="18"/>
      <c r="L41" s="15">
        <f t="shared" si="0"/>
        <v>69.765</v>
      </c>
      <c r="M41" s="18">
        <v>2</v>
      </c>
      <c r="N41" s="19"/>
    </row>
    <row r="42" spans="1:14" ht="28.5" customHeight="1">
      <c r="A42" s="23" t="s">
        <v>157</v>
      </c>
      <c r="B42" s="23" t="s">
        <v>158</v>
      </c>
      <c r="C42" s="25">
        <v>2017026</v>
      </c>
      <c r="D42" s="25">
        <v>1</v>
      </c>
      <c r="E42" s="14" t="s">
        <v>159</v>
      </c>
      <c r="F42" s="15" t="s">
        <v>160</v>
      </c>
      <c r="G42" s="15" t="s">
        <v>161</v>
      </c>
      <c r="H42" s="15" t="s">
        <v>30</v>
      </c>
      <c r="I42" s="18">
        <f t="shared" si="3"/>
        <v>80.1</v>
      </c>
      <c r="J42" s="18">
        <v>80.1</v>
      </c>
      <c r="K42" s="18"/>
      <c r="L42" s="15">
        <f t="shared" si="0"/>
        <v>75.55</v>
      </c>
      <c r="M42" s="18">
        <v>1</v>
      </c>
      <c r="N42" s="18"/>
    </row>
    <row r="43" spans="1:14" ht="28.5" customHeight="1">
      <c r="A43" s="24"/>
      <c r="B43" s="24"/>
      <c r="C43" s="25"/>
      <c r="D43" s="25"/>
      <c r="E43" s="14" t="s">
        <v>162</v>
      </c>
      <c r="F43" s="15" t="s">
        <v>163</v>
      </c>
      <c r="G43" s="15" t="s">
        <v>115</v>
      </c>
      <c r="H43" s="15" t="s">
        <v>43</v>
      </c>
      <c r="I43" s="18">
        <f t="shared" si="3"/>
        <v>79.7</v>
      </c>
      <c r="J43" s="18">
        <v>79.7</v>
      </c>
      <c r="K43" s="18"/>
      <c r="L43" s="15">
        <f t="shared" si="0"/>
        <v>73.85</v>
      </c>
      <c r="M43" s="18">
        <v>2</v>
      </c>
      <c r="N43" s="18"/>
    </row>
    <row r="44" spans="1:14" ht="28.5" customHeight="1">
      <c r="A44" s="23" t="s">
        <v>164</v>
      </c>
      <c r="B44" s="23" t="s">
        <v>165</v>
      </c>
      <c r="C44" s="25">
        <v>2017028</v>
      </c>
      <c r="D44" s="25">
        <v>1</v>
      </c>
      <c r="E44" s="14" t="s">
        <v>166</v>
      </c>
      <c r="F44" s="15" t="s">
        <v>167</v>
      </c>
      <c r="G44" s="15" t="s">
        <v>123</v>
      </c>
      <c r="H44" s="15" t="s">
        <v>26</v>
      </c>
      <c r="I44" s="18">
        <f t="shared" si="3"/>
        <v>81.6</v>
      </c>
      <c r="J44" s="18">
        <v>81.6</v>
      </c>
      <c r="K44" s="18"/>
      <c r="L44" s="15">
        <f t="shared" si="0"/>
        <v>77.3</v>
      </c>
      <c r="M44" s="18">
        <v>1</v>
      </c>
      <c r="N44" s="18"/>
    </row>
    <row r="45" spans="1:14" ht="28.5" customHeight="1">
      <c r="A45" s="24"/>
      <c r="B45" s="24"/>
      <c r="C45" s="25"/>
      <c r="D45" s="25"/>
      <c r="E45" s="14" t="s">
        <v>168</v>
      </c>
      <c r="F45" s="15" t="s">
        <v>169</v>
      </c>
      <c r="G45" s="15" t="s">
        <v>170</v>
      </c>
      <c r="H45" s="15" t="s">
        <v>39</v>
      </c>
      <c r="I45" s="18">
        <f t="shared" si="3"/>
        <v>77.4</v>
      </c>
      <c r="J45" s="18">
        <v>77.4</v>
      </c>
      <c r="K45" s="18"/>
      <c r="L45" s="15">
        <f t="shared" si="0"/>
        <v>72.035</v>
      </c>
      <c r="M45" s="18">
        <v>2</v>
      </c>
      <c r="N45" s="18"/>
    </row>
    <row r="46" spans="1:14" ht="28.5" customHeight="1">
      <c r="A46" s="23" t="s">
        <v>171</v>
      </c>
      <c r="B46" s="23" t="s">
        <v>75</v>
      </c>
      <c r="C46" s="25">
        <v>2017029</v>
      </c>
      <c r="D46" s="25">
        <v>1</v>
      </c>
      <c r="E46" s="14" t="s">
        <v>172</v>
      </c>
      <c r="F46" s="15" t="s">
        <v>173</v>
      </c>
      <c r="G46" s="15" t="s">
        <v>174</v>
      </c>
      <c r="H46" s="15" t="s">
        <v>26</v>
      </c>
      <c r="I46" s="18">
        <f t="shared" si="3"/>
        <v>82.8</v>
      </c>
      <c r="J46" s="18">
        <v>82.8</v>
      </c>
      <c r="K46" s="18"/>
      <c r="L46" s="15">
        <f t="shared" si="0"/>
        <v>81.065</v>
      </c>
      <c r="M46" s="18">
        <v>1</v>
      </c>
      <c r="N46" s="18"/>
    </row>
    <row r="47" spans="1:14" ht="28.5" customHeight="1">
      <c r="A47" s="24"/>
      <c r="B47" s="24"/>
      <c r="C47" s="25"/>
      <c r="D47" s="25"/>
      <c r="E47" s="14" t="s">
        <v>175</v>
      </c>
      <c r="F47" s="15" t="s">
        <v>176</v>
      </c>
      <c r="G47" s="15" t="s">
        <v>177</v>
      </c>
      <c r="H47" s="15" t="s">
        <v>30</v>
      </c>
      <c r="I47" s="18">
        <f t="shared" si="3"/>
        <v>80</v>
      </c>
      <c r="J47" s="18">
        <v>80</v>
      </c>
      <c r="K47" s="18"/>
      <c r="L47" s="15">
        <f t="shared" si="0"/>
        <v>76.83500000000001</v>
      </c>
      <c r="M47" s="18">
        <v>2</v>
      </c>
      <c r="N47" s="18"/>
    </row>
    <row r="48" spans="5:7" ht="26.25" customHeight="1">
      <c r="E48" s="22"/>
      <c r="F48" s="22"/>
      <c r="G48" s="22"/>
    </row>
  </sheetData>
  <sheetProtection/>
  <mergeCells count="70">
    <mergeCell ref="D31:D33"/>
    <mergeCell ref="D35:D36"/>
    <mergeCell ref="D37:D40"/>
    <mergeCell ref="D42:D43"/>
    <mergeCell ref="D44:D45"/>
    <mergeCell ref="D46:D47"/>
    <mergeCell ref="D16:D17"/>
    <mergeCell ref="D18:D19"/>
    <mergeCell ref="D20:D23"/>
    <mergeCell ref="D24:D26"/>
    <mergeCell ref="D27:D28"/>
    <mergeCell ref="D29:D30"/>
    <mergeCell ref="C35:C36"/>
    <mergeCell ref="C37:C40"/>
    <mergeCell ref="C42:C43"/>
    <mergeCell ref="C44:C45"/>
    <mergeCell ref="C46:C47"/>
    <mergeCell ref="D3:D4"/>
    <mergeCell ref="D5:D6"/>
    <mergeCell ref="D7:D9"/>
    <mergeCell ref="D10:D11"/>
    <mergeCell ref="D12:D15"/>
    <mergeCell ref="C18:C19"/>
    <mergeCell ref="C20:C23"/>
    <mergeCell ref="C24:C26"/>
    <mergeCell ref="C27:C28"/>
    <mergeCell ref="C29:C30"/>
    <mergeCell ref="C31:C33"/>
    <mergeCell ref="B37:B40"/>
    <mergeCell ref="B42:B43"/>
    <mergeCell ref="B44:B45"/>
    <mergeCell ref="B46:B47"/>
    <mergeCell ref="C3:C4"/>
    <mergeCell ref="C5:C6"/>
    <mergeCell ref="C7:C9"/>
    <mergeCell ref="C10:C11"/>
    <mergeCell ref="C12:C15"/>
    <mergeCell ref="C16:C17"/>
    <mergeCell ref="B20:B23"/>
    <mergeCell ref="B24:B26"/>
    <mergeCell ref="B27:B28"/>
    <mergeCell ref="B29:B30"/>
    <mergeCell ref="B31:B33"/>
    <mergeCell ref="B35:B36"/>
    <mergeCell ref="A42:A43"/>
    <mergeCell ref="A44:A45"/>
    <mergeCell ref="A46:A47"/>
    <mergeCell ref="B3:B4"/>
    <mergeCell ref="B5:B6"/>
    <mergeCell ref="B7:B9"/>
    <mergeCell ref="B10:B11"/>
    <mergeCell ref="B12:B15"/>
    <mergeCell ref="B16:B17"/>
    <mergeCell ref="B18:B19"/>
    <mergeCell ref="A20:A23"/>
    <mergeCell ref="A24:A26"/>
    <mergeCell ref="A27:A30"/>
    <mergeCell ref="A31:A33"/>
    <mergeCell ref="A35:A36"/>
    <mergeCell ref="A37:A40"/>
    <mergeCell ref="A1:N1"/>
    <mergeCell ref="I2:K2"/>
    <mergeCell ref="E48:G48"/>
    <mergeCell ref="A3:A4"/>
    <mergeCell ref="A5:A6"/>
    <mergeCell ref="A7:A9"/>
    <mergeCell ref="A10:A11"/>
    <mergeCell ref="A12:A15"/>
    <mergeCell ref="A16:A17"/>
    <mergeCell ref="A18:A19"/>
  </mergeCells>
  <printOptions horizontalCentered="1"/>
  <pageMargins left="0.51" right="0.51" top="0.75" bottom="0.75" header="0.31" footer="0.31"/>
  <pageSetup horizontalDpi="600" verticalDpi="600" orientation="landscape" paperSize="9" scale="94" r:id="rId1"/>
  <headerFooter>
    <oddFooter>&amp;C第 &amp;P 页，共 &amp;N 页</oddFooter>
  </headerFooter>
  <rowBreaks count="2" manualBreakCount="2">
    <brk id="17" max="255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谭承梅</cp:lastModifiedBy>
  <cp:lastPrinted>2017-10-31T09:14:10Z</cp:lastPrinted>
  <dcterms:created xsi:type="dcterms:W3CDTF">2017-09-29T02:22:02Z</dcterms:created>
  <dcterms:modified xsi:type="dcterms:W3CDTF">2017-11-01T03:56:05Z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