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3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<sst xmlns="http://schemas.openxmlformats.org/spreadsheetml/2006/main" count="273" uniqueCount="201">
  <si>
    <t>贡井区2017年下半年事业单位公开招聘工作人员进入体检人员名单</t>
  </si>
  <si>
    <t>姓名</t>
  </si>
  <si>
    <t>报考单位</t>
  </si>
  <si>
    <t>报考职位</t>
  </si>
  <si>
    <t>准考证号</t>
  </si>
  <si>
    <t>职位
编码</t>
  </si>
  <si>
    <t>加分</t>
  </si>
  <si>
    <t>笔试原始成绩</t>
  </si>
  <si>
    <t>笔试折合成绩</t>
  </si>
  <si>
    <t>面试原始成绩</t>
  </si>
  <si>
    <t>面试折合成绩</t>
  </si>
  <si>
    <t>笔面总成绩</t>
  </si>
  <si>
    <t>总排名</t>
  </si>
  <si>
    <t>备注</t>
  </si>
  <si>
    <t>程洁</t>
  </si>
  <si>
    <t>贡井区贡井宣传编辑部</t>
  </si>
  <si>
    <t>行政管理</t>
  </si>
  <si>
    <t>3202117330104</t>
  </si>
  <si>
    <t>301013</t>
  </si>
  <si>
    <t>郭凯</t>
  </si>
  <si>
    <t>贡井区法学会</t>
  </si>
  <si>
    <t>综合管理</t>
  </si>
  <si>
    <t>3202117330127</t>
  </si>
  <si>
    <t>302013</t>
  </si>
  <si>
    <t>童俊铭</t>
  </si>
  <si>
    <t>贡井区残疾人劳动就业服务所</t>
  </si>
  <si>
    <t>3202117331110</t>
  </si>
  <si>
    <t>303013</t>
  </si>
  <si>
    <t>龙小娟</t>
  </si>
  <si>
    <t>贡井区委党校</t>
  </si>
  <si>
    <t>财务会计</t>
  </si>
  <si>
    <t>3202117331619</t>
  </si>
  <si>
    <t>304013</t>
  </si>
  <si>
    <t>吴昊楠</t>
  </si>
  <si>
    <t>法律讲师</t>
  </si>
  <si>
    <t>3202117331702</t>
  </si>
  <si>
    <t>304023</t>
  </si>
  <si>
    <t>曾瑞鑫</t>
  </si>
  <si>
    <t>贡井区公路养护段</t>
  </si>
  <si>
    <t>道桥管理</t>
  </si>
  <si>
    <t>3202117331708</t>
  </si>
  <si>
    <t>305013</t>
  </si>
  <si>
    <t>欧阳帅</t>
  </si>
  <si>
    <t>3202117331904</t>
  </si>
  <si>
    <t>赵龙</t>
  </si>
  <si>
    <t>3202117331826</t>
  </si>
  <si>
    <t>邱冬梅</t>
  </si>
  <si>
    <t>3202117331727</t>
  </si>
  <si>
    <t>吴敏</t>
  </si>
  <si>
    <t>贡井区林业站</t>
  </si>
  <si>
    <t>技术服务</t>
  </si>
  <si>
    <t>3202117331921</t>
  </si>
  <si>
    <t>306013</t>
  </si>
  <si>
    <t>杨小杰</t>
  </si>
  <si>
    <t>贡井区农技站</t>
  </si>
  <si>
    <t>3202117331926</t>
  </si>
  <si>
    <t>306023</t>
  </si>
  <si>
    <t>陈治蓄</t>
  </si>
  <si>
    <t>贡井区环境监测站</t>
  </si>
  <si>
    <t>环境监测</t>
  </si>
  <si>
    <t>3202117332204</t>
  </si>
  <si>
    <t>307013</t>
  </si>
  <si>
    <t>邓润平</t>
  </si>
  <si>
    <t>3202117332023</t>
  </si>
  <si>
    <t>张森彬</t>
  </si>
  <si>
    <t>贡井区市政工程队</t>
  </si>
  <si>
    <t>市政工程管理</t>
  </si>
  <si>
    <t>3202117332301</t>
  </si>
  <si>
    <t>308013</t>
  </si>
  <si>
    <t>贾瑶</t>
  </si>
  <si>
    <t>贡井区住房保障中心</t>
  </si>
  <si>
    <t>工程管理</t>
  </si>
  <si>
    <t>3202117332615</t>
  </si>
  <si>
    <t>308023</t>
  </si>
  <si>
    <t>田国源</t>
  </si>
  <si>
    <t>会计</t>
  </si>
  <si>
    <t>3202117333007</t>
  </si>
  <si>
    <t>308033</t>
  </si>
  <si>
    <t>王泓钦</t>
  </si>
  <si>
    <t>贡井区低收入家庭认定指导中心</t>
  </si>
  <si>
    <t>3202117333713</t>
  </si>
  <si>
    <t>309013</t>
  </si>
  <si>
    <t>周密</t>
  </si>
  <si>
    <t>贡井区供排水管理站</t>
  </si>
  <si>
    <t>水利测绘</t>
  </si>
  <si>
    <t>3202117333903</t>
  </si>
  <si>
    <t>310013</t>
  </si>
  <si>
    <t>李昱祥</t>
  </si>
  <si>
    <t>贡井区机关事务服务中心</t>
  </si>
  <si>
    <t>3202117334130</t>
  </si>
  <si>
    <t>311013</t>
  </si>
  <si>
    <t>林锐</t>
  </si>
  <si>
    <t>3202217331605</t>
  </si>
  <si>
    <t>李雪华</t>
  </si>
  <si>
    <t>3202217333004</t>
  </si>
  <si>
    <t>311023</t>
  </si>
  <si>
    <t>马云茂</t>
  </si>
  <si>
    <t>贡井区投融资中心</t>
  </si>
  <si>
    <t>融资管理</t>
  </si>
  <si>
    <t>3202217333014</t>
  </si>
  <si>
    <t>312013</t>
  </si>
  <si>
    <t>余茜梅</t>
  </si>
  <si>
    <t>3202217333115</t>
  </si>
  <si>
    <t>312023</t>
  </si>
  <si>
    <t>徐洁</t>
  </si>
  <si>
    <t>贡井区价格认证中心</t>
  </si>
  <si>
    <t>经济管理</t>
  </si>
  <si>
    <t>3202217333222</t>
  </si>
  <si>
    <t>314013</t>
  </si>
  <si>
    <t>吴凤婷</t>
  </si>
  <si>
    <t>贡井区劳动人事争议仲裁院</t>
  </si>
  <si>
    <t>3202217333311</t>
  </si>
  <si>
    <t>315013</t>
  </si>
  <si>
    <t>刘兵</t>
  </si>
  <si>
    <t>自贡市金剑公证处</t>
  </si>
  <si>
    <t>公证人员</t>
  </si>
  <si>
    <t>3202217333422</t>
  </si>
  <si>
    <t>316013</t>
  </si>
  <si>
    <t>刘叶元</t>
  </si>
  <si>
    <t>贡井区检察院信息中心</t>
  </si>
  <si>
    <t>检察文化</t>
  </si>
  <si>
    <t>3202217333525</t>
  </si>
  <si>
    <t>317013</t>
  </si>
  <si>
    <t>丁杰</t>
  </si>
  <si>
    <t>自贡航空产业园区管理服务中心</t>
  </si>
  <si>
    <t>3202217333619</t>
  </si>
  <si>
    <t>318013</t>
  </si>
  <si>
    <t>潘科</t>
  </si>
  <si>
    <t>3202217333805</t>
  </si>
  <si>
    <t>318033</t>
  </si>
  <si>
    <t>王竹</t>
  </si>
  <si>
    <t>综治专员</t>
  </si>
  <si>
    <t>3202217334016</t>
  </si>
  <si>
    <t>318043</t>
  </si>
  <si>
    <t>侯茜</t>
  </si>
  <si>
    <t>贡井区疾控中心</t>
  </si>
  <si>
    <t>卫生检验</t>
  </si>
  <si>
    <t>3202217320107</t>
  </si>
  <si>
    <t>321012</t>
  </si>
  <si>
    <t>陈丽</t>
  </si>
  <si>
    <t>护士</t>
  </si>
  <si>
    <t>3202217320201</t>
  </si>
  <si>
    <t>洪右慧</t>
  </si>
  <si>
    <t>3202217320617</t>
  </si>
  <si>
    <t>322012</t>
  </si>
  <si>
    <t>王燕如</t>
  </si>
  <si>
    <t>贡井区五宝中心卫生院</t>
  </si>
  <si>
    <t>3202217320111</t>
  </si>
  <si>
    <t>黄林</t>
  </si>
  <si>
    <t>3202217320112</t>
  </si>
  <si>
    <t>彭洁</t>
  </si>
  <si>
    <t>3202217320618</t>
  </si>
  <si>
    <t>谢丹</t>
  </si>
  <si>
    <t>3202217320325</t>
  </si>
  <si>
    <t>肖琳</t>
  </si>
  <si>
    <t>贡井区龙潭中心卫生院</t>
  </si>
  <si>
    <t>临床检验诊断师</t>
  </si>
  <si>
    <t>3202217320720</t>
  </si>
  <si>
    <t>325012</t>
  </si>
  <si>
    <t>刘翌</t>
  </si>
  <si>
    <t>贡井区桥头镇卫生院</t>
  </si>
  <si>
    <t>药剂师</t>
  </si>
  <si>
    <t>3202217320803</t>
  </si>
  <si>
    <t>331012</t>
  </si>
  <si>
    <t>黄绯洋</t>
  </si>
  <si>
    <t>贡井区白庙镇卫生院</t>
  </si>
  <si>
    <t>影像</t>
  </si>
  <si>
    <t>3202217320820</t>
  </si>
  <si>
    <t>333012</t>
  </si>
  <si>
    <t>王建伟</t>
  </si>
  <si>
    <t>成佳镇村镇建设环卫服务中心</t>
  </si>
  <si>
    <t>3202217334124</t>
  </si>
  <si>
    <t>338013</t>
  </si>
  <si>
    <t>周明</t>
  </si>
  <si>
    <t>艾叶镇村镇建设环卫服务中心</t>
  </si>
  <si>
    <t>3202217334230</t>
  </si>
  <si>
    <t>张林</t>
  </si>
  <si>
    <t>建设镇社会事业服务中心</t>
  </si>
  <si>
    <t>3202217334112</t>
  </si>
  <si>
    <t>何肖坤</t>
  </si>
  <si>
    <t>3202217334302</t>
  </si>
  <si>
    <t>刘越川</t>
  </si>
  <si>
    <t>3202217334107</t>
  </si>
  <si>
    <t>田宇</t>
  </si>
  <si>
    <t>桥头镇农业综合服务中心</t>
  </si>
  <si>
    <t>3202217334320</t>
  </si>
  <si>
    <t>郭洪科</t>
  </si>
  <si>
    <t>3202217334313</t>
  </si>
  <si>
    <t>雷洋</t>
  </si>
  <si>
    <t>牛尾乡村镇建设环卫服务中心</t>
  </si>
  <si>
    <t>3202217334303</t>
  </si>
  <si>
    <t>车行</t>
  </si>
  <si>
    <t>成佳镇就业和社会保障服务中心</t>
  </si>
  <si>
    <t>3202217334310</t>
  </si>
  <si>
    <t>卓孙宇</t>
  </si>
  <si>
    <t>桥头镇村镇建设环卫服务中心</t>
  </si>
  <si>
    <t>3202217334317</t>
  </si>
  <si>
    <t>银希嘉</t>
  </si>
  <si>
    <t>3202217334207</t>
  </si>
  <si>
    <t>王伟</t>
  </si>
  <si>
    <t>3202217334305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</si>
</sst>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2"/>
      <color indexed="10"/>
      <name val="宋体"/>
      <family val="0"/>
    </font>
    <font>
      <sz val="12"/>
      <color indexed="57"/>
      <name val="宋体"/>
      <family val="0"/>
    </font>
    <font>
      <sz val="12"/>
      <color indexed="20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rgb="FF00B050"/>
      <name val="宋体"/>
      <family val="0"/>
    </font>
    <font>
      <sz val="12"/>
      <color rgb="FF7030A0"/>
      <name val="宋体"/>
      <family val="0"/>
    </font>
    <font>
      <sz val="11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50" fillId="0" borderId="9" xfId="0" applyFont="1" applyFill="1" applyBorder="1" applyAlignment="1">
      <alignment vertical="center"/>
    </xf>
    <xf numFmtId="0" fontId="27" fillId="0" borderId="9" xfId="0" applyFont="1" applyFill="1" applyBorder="1" applyAlignment="1">
      <alignment vertical="center"/>
    </xf>
    <xf numFmtId="0" fontId="50" fillId="0" borderId="9" xfId="0" applyFont="1" applyFill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vertical="center"/>
    </xf>
    <xf numFmtId="0" fontId="48" fillId="0" borderId="9" xfId="0" applyFont="1" applyFill="1" applyBorder="1" applyAlignment="1">
      <alignment vertical="center"/>
    </xf>
    <xf numFmtId="0" fontId="0" fillId="0" borderId="9" xfId="0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SheetLayoutView="100" workbookViewId="0" topLeftCell="A1">
      <selection activeCell="Q10" sqref="Q10"/>
    </sheetView>
  </sheetViews>
  <sheetFormatPr defaultColWidth="9.00390625" defaultRowHeight="14.25"/>
  <cols>
    <col min="2" max="2" width="28.625" style="0" customWidth="1"/>
    <col min="3" max="3" width="14.625" style="0" customWidth="1"/>
    <col min="4" max="4" width="15.00390625" style="0" customWidth="1"/>
    <col min="5" max="5" width="7.875" style="0" customWidth="1"/>
    <col min="6" max="6" width="4.50390625" style="0" customWidth="1"/>
    <col min="7" max="7" width="5.25390625" style="0" customWidth="1"/>
    <col min="8" max="8" width="6.375" style="0" customWidth="1"/>
    <col min="9" max="9" width="8.375" style="4" customWidth="1"/>
    <col min="10" max="10" width="7.875" style="4" customWidth="1"/>
    <col min="11" max="11" width="8.375" style="4" customWidth="1"/>
    <col min="12" max="12" width="7.75390625" style="4" customWidth="1"/>
  </cols>
  <sheetData>
    <row r="1" spans="1:13" ht="33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42.75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11" t="s">
        <v>13</v>
      </c>
    </row>
    <row r="3" spans="1:13" s="1" customFormat="1" ht="14.25" customHeight="1">
      <c r="A3" s="8" t="s">
        <v>14</v>
      </c>
      <c r="B3" s="8" t="s">
        <v>15</v>
      </c>
      <c r="C3" s="8" t="s">
        <v>16</v>
      </c>
      <c r="D3" s="8" t="s">
        <v>17</v>
      </c>
      <c r="E3" s="8" t="s">
        <v>18</v>
      </c>
      <c r="F3" s="8">
        <v>0</v>
      </c>
      <c r="G3" s="8">
        <v>57</v>
      </c>
      <c r="H3" s="8">
        <f aca="true" t="shared" si="0" ref="H3:H42">G3*0.6</f>
        <v>34.199999999999996</v>
      </c>
      <c r="I3" s="12">
        <v>87.3</v>
      </c>
      <c r="J3" s="12">
        <f aca="true" t="shared" si="1" ref="J3:J42">I3*0.4</f>
        <v>34.92</v>
      </c>
      <c r="K3" s="12">
        <f>J3+H3</f>
        <v>69.12</v>
      </c>
      <c r="L3" s="12">
        <v>1</v>
      </c>
      <c r="M3" s="13"/>
    </row>
    <row r="4" spans="1:13" s="1" customFormat="1" ht="14.25" customHeight="1">
      <c r="A4" s="8" t="s">
        <v>19</v>
      </c>
      <c r="B4" s="8" t="s">
        <v>20</v>
      </c>
      <c r="C4" s="8" t="s">
        <v>21</v>
      </c>
      <c r="D4" s="8" t="s">
        <v>22</v>
      </c>
      <c r="E4" s="8" t="s">
        <v>23</v>
      </c>
      <c r="F4" s="8">
        <v>0</v>
      </c>
      <c r="G4" s="8">
        <v>70</v>
      </c>
      <c r="H4" s="8">
        <f t="shared" si="0"/>
        <v>42</v>
      </c>
      <c r="I4" s="12">
        <v>81.42</v>
      </c>
      <c r="J4" s="12">
        <f t="shared" si="1"/>
        <v>32.568000000000005</v>
      </c>
      <c r="K4" s="12">
        <f>H4+J4</f>
        <v>74.56800000000001</v>
      </c>
      <c r="L4" s="12">
        <v>1</v>
      </c>
      <c r="M4" s="13"/>
    </row>
    <row r="5" spans="1:13" s="1" customFormat="1" ht="14.25" customHeight="1">
      <c r="A5" s="8" t="s">
        <v>24</v>
      </c>
      <c r="B5" s="8" t="s">
        <v>25</v>
      </c>
      <c r="C5" s="8" t="s">
        <v>21</v>
      </c>
      <c r="D5" s="8" t="s">
        <v>26</v>
      </c>
      <c r="E5" s="8" t="s">
        <v>27</v>
      </c>
      <c r="F5" s="8">
        <v>0</v>
      </c>
      <c r="G5" s="8">
        <v>69</v>
      </c>
      <c r="H5" s="8">
        <f t="shared" si="0"/>
        <v>41.4</v>
      </c>
      <c r="I5" s="12">
        <v>87.16</v>
      </c>
      <c r="J5" s="12">
        <f t="shared" si="1"/>
        <v>34.864</v>
      </c>
      <c r="K5" s="12">
        <f aca="true" t="shared" si="2" ref="K5:K20">J5+H5</f>
        <v>76.264</v>
      </c>
      <c r="L5" s="12">
        <v>1</v>
      </c>
      <c r="M5" s="13"/>
    </row>
    <row r="6" spans="1:13" s="1" customFormat="1" ht="14.25" customHeight="1">
      <c r="A6" s="8" t="s">
        <v>28</v>
      </c>
      <c r="B6" s="8" t="s">
        <v>29</v>
      </c>
      <c r="C6" s="8" t="s">
        <v>30</v>
      </c>
      <c r="D6" s="8" t="s">
        <v>31</v>
      </c>
      <c r="E6" s="8" t="s">
        <v>32</v>
      </c>
      <c r="F6" s="8">
        <v>0</v>
      </c>
      <c r="G6" s="8">
        <v>72</v>
      </c>
      <c r="H6" s="8">
        <f t="shared" si="0"/>
        <v>43.199999999999996</v>
      </c>
      <c r="I6" s="12">
        <v>87.74</v>
      </c>
      <c r="J6" s="12">
        <f t="shared" si="1"/>
        <v>35.096</v>
      </c>
      <c r="K6" s="12">
        <f t="shared" si="2"/>
        <v>78.29599999999999</v>
      </c>
      <c r="L6" s="12">
        <v>1</v>
      </c>
      <c r="M6" s="13"/>
    </row>
    <row r="7" spans="1:13" s="1" customFormat="1" ht="14.25" customHeight="1">
      <c r="A7" s="8" t="s">
        <v>33</v>
      </c>
      <c r="B7" s="8" t="s">
        <v>29</v>
      </c>
      <c r="C7" s="8" t="s">
        <v>34</v>
      </c>
      <c r="D7" s="8" t="s">
        <v>35</v>
      </c>
      <c r="E7" s="8" t="s">
        <v>36</v>
      </c>
      <c r="F7" s="8">
        <v>0</v>
      </c>
      <c r="G7" s="8">
        <v>64</v>
      </c>
      <c r="H7" s="8">
        <f t="shared" si="0"/>
        <v>38.4</v>
      </c>
      <c r="I7" s="12">
        <v>85.82</v>
      </c>
      <c r="J7" s="12">
        <f t="shared" si="1"/>
        <v>34.327999999999996</v>
      </c>
      <c r="K7" s="12">
        <f t="shared" si="2"/>
        <v>72.728</v>
      </c>
      <c r="L7" s="12">
        <v>1</v>
      </c>
      <c r="M7" s="13"/>
    </row>
    <row r="8" spans="1:13" s="1" customFormat="1" ht="14.25" customHeight="1">
      <c r="A8" s="9" t="s">
        <v>37</v>
      </c>
      <c r="B8" s="9" t="s">
        <v>38</v>
      </c>
      <c r="C8" s="9" t="s">
        <v>39</v>
      </c>
      <c r="D8" s="9" t="s">
        <v>40</v>
      </c>
      <c r="E8" s="9" t="s">
        <v>41</v>
      </c>
      <c r="F8" s="9">
        <v>4</v>
      </c>
      <c r="G8" s="9">
        <v>73</v>
      </c>
      <c r="H8" s="9">
        <f t="shared" si="0"/>
        <v>43.8</v>
      </c>
      <c r="I8" s="14">
        <v>80.08</v>
      </c>
      <c r="J8" s="12">
        <f t="shared" si="1"/>
        <v>32.032000000000004</v>
      </c>
      <c r="K8" s="12">
        <f t="shared" si="2"/>
        <v>75.832</v>
      </c>
      <c r="L8" s="14">
        <v>1</v>
      </c>
      <c r="M8" s="15"/>
    </row>
    <row r="9" spans="1:13" s="1" customFormat="1" ht="14.25" customHeight="1">
      <c r="A9" s="9" t="s">
        <v>42</v>
      </c>
      <c r="B9" s="9" t="s">
        <v>38</v>
      </c>
      <c r="C9" s="9" t="s">
        <v>39</v>
      </c>
      <c r="D9" s="9" t="s">
        <v>43</v>
      </c>
      <c r="E9" s="9" t="s">
        <v>41</v>
      </c>
      <c r="F9" s="9">
        <v>0</v>
      </c>
      <c r="G9" s="9">
        <v>68</v>
      </c>
      <c r="H9" s="9">
        <f t="shared" si="0"/>
        <v>40.8</v>
      </c>
      <c r="I9" s="14">
        <v>80.34</v>
      </c>
      <c r="J9" s="12">
        <f t="shared" si="1"/>
        <v>32.136</v>
      </c>
      <c r="K9" s="12">
        <f t="shared" si="2"/>
        <v>72.936</v>
      </c>
      <c r="L9" s="14">
        <v>2</v>
      </c>
      <c r="M9" s="15"/>
    </row>
    <row r="10" spans="1:13" s="1" customFormat="1" ht="14.25" customHeight="1">
      <c r="A10" s="9" t="s">
        <v>44</v>
      </c>
      <c r="B10" s="9" t="s">
        <v>38</v>
      </c>
      <c r="C10" s="9" t="s">
        <v>39</v>
      </c>
      <c r="D10" s="9" t="s">
        <v>45</v>
      </c>
      <c r="E10" s="9" t="s">
        <v>41</v>
      </c>
      <c r="F10" s="9">
        <v>0</v>
      </c>
      <c r="G10" s="9">
        <v>64</v>
      </c>
      <c r="H10" s="9">
        <f t="shared" si="0"/>
        <v>38.4</v>
      </c>
      <c r="I10" s="14">
        <v>82.1</v>
      </c>
      <c r="J10" s="12">
        <f t="shared" si="1"/>
        <v>32.839999999999996</v>
      </c>
      <c r="K10" s="12">
        <f t="shared" si="2"/>
        <v>71.24</v>
      </c>
      <c r="L10" s="14">
        <v>3</v>
      </c>
      <c r="M10" s="15"/>
    </row>
    <row r="11" spans="1:13" s="1" customFormat="1" ht="14.25" customHeight="1">
      <c r="A11" s="9" t="s">
        <v>46</v>
      </c>
      <c r="B11" s="9" t="s">
        <v>38</v>
      </c>
      <c r="C11" s="9" t="s">
        <v>39</v>
      </c>
      <c r="D11" s="9" t="s">
        <v>47</v>
      </c>
      <c r="E11" s="9" t="s">
        <v>41</v>
      </c>
      <c r="F11" s="9">
        <v>0</v>
      </c>
      <c r="G11" s="9">
        <v>58</v>
      </c>
      <c r="H11" s="9">
        <f t="shared" si="0"/>
        <v>34.8</v>
      </c>
      <c r="I11" s="14">
        <v>86.8</v>
      </c>
      <c r="J11" s="12">
        <f t="shared" si="1"/>
        <v>34.72</v>
      </c>
      <c r="K11" s="12">
        <f t="shared" si="2"/>
        <v>69.52</v>
      </c>
      <c r="L11" s="14">
        <v>4</v>
      </c>
      <c r="M11" s="15"/>
    </row>
    <row r="12" spans="1:13" s="2" customFormat="1" ht="14.25" customHeight="1">
      <c r="A12" s="9" t="s">
        <v>48</v>
      </c>
      <c r="B12" s="9" t="s">
        <v>49</v>
      </c>
      <c r="C12" s="9" t="s">
        <v>50</v>
      </c>
      <c r="D12" s="9" t="s">
        <v>51</v>
      </c>
      <c r="E12" s="9" t="s">
        <v>52</v>
      </c>
      <c r="F12" s="9">
        <v>0</v>
      </c>
      <c r="G12" s="9">
        <v>59</v>
      </c>
      <c r="H12" s="9">
        <f t="shared" si="0"/>
        <v>35.4</v>
      </c>
      <c r="I12" s="12">
        <v>81.7</v>
      </c>
      <c r="J12" s="12">
        <f t="shared" si="1"/>
        <v>32.68</v>
      </c>
      <c r="K12" s="12">
        <f t="shared" si="2"/>
        <v>68.08</v>
      </c>
      <c r="L12" s="12">
        <v>1</v>
      </c>
      <c r="M12" s="16"/>
    </row>
    <row r="13" spans="1:13" s="2" customFormat="1" ht="14.25" customHeight="1">
      <c r="A13" s="9" t="s">
        <v>53</v>
      </c>
      <c r="B13" s="9" t="s">
        <v>54</v>
      </c>
      <c r="C13" s="9" t="s">
        <v>50</v>
      </c>
      <c r="D13" s="9" t="s">
        <v>55</v>
      </c>
      <c r="E13" s="9" t="s">
        <v>56</v>
      </c>
      <c r="F13" s="9">
        <v>0</v>
      </c>
      <c r="G13" s="9">
        <v>58</v>
      </c>
      <c r="H13" s="9">
        <f t="shared" si="0"/>
        <v>34.8</v>
      </c>
      <c r="I13" s="12">
        <v>80.88</v>
      </c>
      <c r="J13" s="12">
        <f t="shared" si="1"/>
        <v>32.352</v>
      </c>
      <c r="K13" s="12">
        <f t="shared" si="2"/>
        <v>67.15199999999999</v>
      </c>
      <c r="L13" s="12">
        <v>1</v>
      </c>
      <c r="M13" s="16"/>
    </row>
    <row r="14" spans="1:13" s="2" customFormat="1" ht="14.25" customHeight="1">
      <c r="A14" s="9" t="s">
        <v>57</v>
      </c>
      <c r="B14" s="9" t="s">
        <v>58</v>
      </c>
      <c r="C14" s="9" t="s">
        <v>59</v>
      </c>
      <c r="D14" s="9" t="s">
        <v>60</v>
      </c>
      <c r="E14" s="9" t="s">
        <v>61</v>
      </c>
      <c r="F14" s="9">
        <v>0</v>
      </c>
      <c r="G14" s="9">
        <v>68</v>
      </c>
      <c r="H14" s="9">
        <f t="shared" si="0"/>
        <v>40.8</v>
      </c>
      <c r="I14" s="12">
        <v>81.26</v>
      </c>
      <c r="J14" s="12">
        <f t="shared" si="1"/>
        <v>32.504000000000005</v>
      </c>
      <c r="K14" s="12">
        <f t="shared" si="2"/>
        <v>73.304</v>
      </c>
      <c r="L14" s="12">
        <v>1</v>
      </c>
      <c r="M14" s="16"/>
    </row>
    <row r="15" spans="1:13" s="2" customFormat="1" ht="14.25" customHeight="1">
      <c r="A15" s="9" t="s">
        <v>62</v>
      </c>
      <c r="B15" s="9" t="s">
        <v>58</v>
      </c>
      <c r="C15" s="9" t="s">
        <v>59</v>
      </c>
      <c r="D15" s="9" t="s">
        <v>63</v>
      </c>
      <c r="E15" s="9" t="s">
        <v>61</v>
      </c>
      <c r="F15" s="9">
        <v>0</v>
      </c>
      <c r="G15" s="9">
        <v>65</v>
      </c>
      <c r="H15" s="9">
        <f t="shared" si="0"/>
        <v>39</v>
      </c>
      <c r="I15" s="12">
        <v>81.22</v>
      </c>
      <c r="J15" s="12">
        <f t="shared" si="1"/>
        <v>32.488</v>
      </c>
      <c r="K15" s="12">
        <f t="shared" si="2"/>
        <v>71.488</v>
      </c>
      <c r="L15" s="12">
        <v>2</v>
      </c>
      <c r="M15" s="16"/>
    </row>
    <row r="16" spans="1:13" ht="14.25" customHeight="1">
      <c r="A16" s="9" t="s">
        <v>64</v>
      </c>
      <c r="B16" s="9" t="s">
        <v>65</v>
      </c>
      <c r="C16" s="9" t="s">
        <v>66</v>
      </c>
      <c r="D16" s="9" t="s">
        <v>67</v>
      </c>
      <c r="E16" s="9" t="s">
        <v>68</v>
      </c>
      <c r="F16" s="9">
        <v>0</v>
      </c>
      <c r="G16" s="9">
        <v>69</v>
      </c>
      <c r="H16" s="9">
        <f t="shared" si="0"/>
        <v>41.4</v>
      </c>
      <c r="I16" s="12">
        <v>86.18</v>
      </c>
      <c r="J16" s="12">
        <f t="shared" si="1"/>
        <v>34.472</v>
      </c>
      <c r="K16" s="12">
        <f t="shared" si="2"/>
        <v>75.872</v>
      </c>
      <c r="L16" s="12">
        <v>1</v>
      </c>
      <c r="M16" s="17"/>
    </row>
    <row r="17" spans="1:13" ht="14.25" customHeight="1">
      <c r="A17" s="9" t="s">
        <v>69</v>
      </c>
      <c r="B17" s="9" t="s">
        <v>70</v>
      </c>
      <c r="C17" s="9" t="s">
        <v>71</v>
      </c>
      <c r="D17" s="9" t="s">
        <v>72</v>
      </c>
      <c r="E17" s="9" t="s">
        <v>73</v>
      </c>
      <c r="F17" s="9">
        <v>0</v>
      </c>
      <c r="G17" s="9">
        <v>65</v>
      </c>
      <c r="H17" s="9">
        <f t="shared" si="0"/>
        <v>39</v>
      </c>
      <c r="I17" s="12">
        <v>86.3</v>
      </c>
      <c r="J17" s="12">
        <f t="shared" si="1"/>
        <v>34.52</v>
      </c>
      <c r="K17" s="12">
        <f t="shared" si="2"/>
        <v>73.52000000000001</v>
      </c>
      <c r="L17" s="12">
        <v>1</v>
      </c>
      <c r="M17" s="17"/>
    </row>
    <row r="18" spans="1:13" s="1" customFormat="1" ht="14.25" customHeight="1">
      <c r="A18" s="9" t="s">
        <v>74</v>
      </c>
      <c r="B18" s="9" t="s">
        <v>70</v>
      </c>
      <c r="C18" s="9" t="s">
        <v>75</v>
      </c>
      <c r="D18" s="9" t="s">
        <v>76</v>
      </c>
      <c r="E18" s="9" t="s">
        <v>77</v>
      </c>
      <c r="F18" s="9">
        <v>0</v>
      </c>
      <c r="G18" s="9">
        <v>71</v>
      </c>
      <c r="H18" s="9">
        <f t="shared" si="0"/>
        <v>42.6</v>
      </c>
      <c r="I18" s="12">
        <v>87.4</v>
      </c>
      <c r="J18" s="12">
        <f t="shared" si="1"/>
        <v>34.96</v>
      </c>
      <c r="K18" s="12">
        <f t="shared" si="2"/>
        <v>77.56</v>
      </c>
      <c r="L18" s="12">
        <v>1</v>
      </c>
      <c r="M18" s="15"/>
    </row>
    <row r="19" spans="1:13" s="2" customFormat="1" ht="14.25" customHeight="1">
      <c r="A19" s="9" t="s">
        <v>78</v>
      </c>
      <c r="B19" s="9" t="s">
        <v>79</v>
      </c>
      <c r="C19" s="9" t="s">
        <v>21</v>
      </c>
      <c r="D19" s="9" t="s">
        <v>80</v>
      </c>
      <c r="E19" s="9" t="s">
        <v>81</v>
      </c>
      <c r="F19" s="9">
        <v>0</v>
      </c>
      <c r="G19" s="9">
        <v>64</v>
      </c>
      <c r="H19" s="9">
        <f t="shared" si="0"/>
        <v>38.4</v>
      </c>
      <c r="I19" s="12">
        <v>81.5</v>
      </c>
      <c r="J19" s="12">
        <f t="shared" si="1"/>
        <v>32.6</v>
      </c>
      <c r="K19" s="12">
        <f t="shared" si="2"/>
        <v>71</v>
      </c>
      <c r="L19" s="12">
        <v>1</v>
      </c>
      <c r="M19" s="16"/>
    </row>
    <row r="20" spans="1:16" ht="14.25" customHeight="1">
      <c r="A20" s="9" t="s">
        <v>82</v>
      </c>
      <c r="B20" s="9" t="s">
        <v>83</v>
      </c>
      <c r="C20" s="9" t="s">
        <v>84</v>
      </c>
      <c r="D20" s="9" t="s">
        <v>85</v>
      </c>
      <c r="E20" s="9" t="s">
        <v>86</v>
      </c>
      <c r="F20" s="9">
        <v>0</v>
      </c>
      <c r="G20" s="9">
        <v>57</v>
      </c>
      <c r="H20" s="9">
        <f t="shared" si="0"/>
        <v>34.199999999999996</v>
      </c>
      <c r="I20" s="12">
        <v>83.9</v>
      </c>
      <c r="J20" s="12">
        <f t="shared" si="1"/>
        <v>33.56</v>
      </c>
      <c r="K20" s="12">
        <f t="shared" si="2"/>
        <v>67.75999999999999</v>
      </c>
      <c r="L20" s="12">
        <v>1</v>
      </c>
      <c r="M20" s="17"/>
      <c r="P20" s="3"/>
    </row>
    <row r="21" spans="1:13" s="3" customFormat="1" ht="14.25" customHeight="1">
      <c r="A21" s="8" t="s">
        <v>87</v>
      </c>
      <c r="B21" s="8" t="s">
        <v>88</v>
      </c>
      <c r="C21" s="8" t="s">
        <v>21</v>
      </c>
      <c r="D21" s="8" t="s">
        <v>89</v>
      </c>
      <c r="E21" s="8" t="s">
        <v>90</v>
      </c>
      <c r="F21" s="8">
        <v>0</v>
      </c>
      <c r="G21" s="8">
        <v>79</v>
      </c>
      <c r="H21" s="8">
        <f t="shared" si="0"/>
        <v>47.4</v>
      </c>
      <c r="I21" s="12">
        <v>87.42</v>
      </c>
      <c r="J21" s="12">
        <f t="shared" si="1"/>
        <v>34.968</v>
      </c>
      <c r="K21" s="12">
        <f>H21+J21</f>
        <v>82.368</v>
      </c>
      <c r="L21" s="12">
        <v>1</v>
      </c>
      <c r="M21" s="13"/>
    </row>
    <row r="22" spans="1:13" s="3" customFormat="1" ht="14.25" customHeight="1">
      <c r="A22" s="8" t="s">
        <v>91</v>
      </c>
      <c r="B22" s="8" t="s">
        <v>88</v>
      </c>
      <c r="C22" s="8" t="s">
        <v>21</v>
      </c>
      <c r="D22" s="8" t="s">
        <v>92</v>
      </c>
      <c r="E22" s="8" t="s">
        <v>90</v>
      </c>
      <c r="F22" s="8">
        <v>0</v>
      </c>
      <c r="G22" s="8">
        <v>78</v>
      </c>
      <c r="H22" s="8">
        <f t="shared" si="0"/>
        <v>46.8</v>
      </c>
      <c r="I22" s="12">
        <v>82.02</v>
      </c>
      <c r="J22" s="12">
        <f t="shared" si="1"/>
        <v>32.808</v>
      </c>
      <c r="K22" s="12">
        <f>H22+J22</f>
        <v>79.608</v>
      </c>
      <c r="L22" s="12">
        <v>2</v>
      </c>
      <c r="M22" s="13"/>
    </row>
    <row r="23" spans="1:13" s="3" customFormat="1" ht="14.25" customHeight="1">
      <c r="A23" s="8" t="s">
        <v>93</v>
      </c>
      <c r="B23" s="8" t="s">
        <v>88</v>
      </c>
      <c r="C23" s="8" t="s">
        <v>21</v>
      </c>
      <c r="D23" s="8" t="s">
        <v>94</v>
      </c>
      <c r="E23" s="8" t="s">
        <v>95</v>
      </c>
      <c r="F23" s="8">
        <v>0</v>
      </c>
      <c r="G23" s="8">
        <v>83</v>
      </c>
      <c r="H23" s="8">
        <f t="shared" si="0"/>
        <v>49.8</v>
      </c>
      <c r="I23" s="12">
        <v>84.94</v>
      </c>
      <c r="J23" s="12">
        <f t="shared" si="1"/>
        <v>33.976</v>
      </c>
      <c r="K23" s="12">
        <f>H23+J23</f>
        <v>83.776</v>
      </c>
      <c r="L23" s="12">
        <v>1</v>
      </c>
      <c r="M23" s="13"/>
    </row>
    <row r="24" spans="1:13" s="3" customFormat="1" ht="14.25" customHeight="1">
      <c r="A24" s="8" t="s">
        <v>96</v>
      </c>
      <c r="B24" s="8" t="s">
        <v>97</v>
      </c>
      <c r="C24" s="8" t="s">
        <v>98</v>
      </c>
      <c r="D24" s="8" t="s">
        <v>99</v>
      </c>
      <c r="E24" s="8" t="s">
        <v>100</v>
      </c>
      <c r="F24" s="8">
        <v>0</v>
      </c>
      <c r="G24" s="8">
        <v>65</v>
      </c>
      <c r="H24" s="8">
        <f t="shared" si="0"/>
        <v>39</v>
      </c>
      <c r="I24" s="12">
        <v>86.66</v>
      </c>
      <c r="J24" s="12">
        <f t="shared" si="1"/>
        <v>34.664</v>
      </c>
      <c r="K24" s="12">
        <f>H24+J24</f>
        <v>73.664</v>
      </c>
      <c r="L24" s="12">
        <v>1</v>
      </c>
      <c r="M24" s="13"/>
    </row>
    <row r="25" spans="1:13" s="3" customFormat="1" ht="14.25" customHeight="1">
      <c r="A25" s="8" t="s">
        <v>101</v>
      </c>
      <c r="B25" s="8" t="s">
        <v>97</v>
      </c>
      <c r="C25" s="8" t="s">
        <v>98</v>
      </c>
      <c r="D25" s="8" t="s">
        <v>102</v>
      </c>
      <c r="E25" s="8" t="s">
        <v>103</v>
      </c>
      <c r="F25" s="8">
        <v>0</v>
      </c>
      <c r="G25" s="8">
        <v>60</v>
      </c>
      <c r="H25" s="8">
        <f t="shared" si="0"/>
        <v>36</v>
      </c>
      <c r="I25" s="12">
        <v>88.28</v>
      </c>
      <c r="J25" s="12">
        <f t="shared" si="1"/>
        <v>35.312000000000005</v>
      </c>
      <c r="K25" s="12">
        <f>H25+J25</f>
        <v>71.31200000000001</v>
      </c>
      <c r="L25" s="12">
        <v>1</v>
      </c>
      <c r="M25" s="13"/>
    </row>
    <row r="26" spans="1:13" s="2" customFormat="1" ht="14.25" customHeight="1">
      <c r="A26" s="9" t="s">
        <v>104</v>
      </c>
      <c r="B26" s="9" t="s">
        <v>105</v>
      </c>
      <c r="C26" s="9" t="s">
        <v>106</v>
      </c>
      <c r="D26" s="9" t="s">
        <v>107</v>
      </c>
      <c r="E26" s="9" t="s">
        <v>108</v>
      </c>
      <c r="F26" s="9">
        <v>0</v>
      </c>
      <c r="G26" s="9">
        <v>64</v>
      </c>
      <c r="H26" s="9">
        <f t="shared" si="0"/>
        <v>38.4</v>
      </c>
      <c r="I26" s="12">
        <v>82.76</v>
      </c>
      <c r="J26" s="12">
        <f t="shared" si="1"/>
        <v>33.104000000000006</v>
      </c>
      <c r="K26" s="12">
        <f>J26+H26</f>
        <v>71.504</v>
      </c>
      <c r="L26" s="12">
        <v>1</v>
      </c>
      <c r="M26" s="16"/>
    </row>
    <row r="27" spans="1:13" s="2" customFormat="1" ht="14.25" customHeight="1">
      <c r="A27" s="9" t="s">
        <v>109</v>
      </c>
      <c r="B27" s="9" t="s">
        <v>110</v>
      </c>
      <c r="C27" s="9" t="s">
        <v>75</v>
      </c>
      <c r="D27" s="9" t="s">
        <v>111</v>
      </c>
      <c r="E27" s="9" t="s">
        <v>112</v>
      </c>
      <c r="F27" s="9">
        <v>0</v>
      </c>
      <c r="G27" s="9">
        <v>64</v>
      </c>
      <c r="H27" s="9">
        <f t="shared" si="0"/>
        <v>38.4</v>
      </c>
      <c r="I27" s="12">
        <v>79.94</v>
      </c>
      <c r="J27" s="12">
        <f t="shared" si="1"/>
        <v>31.976</v>
      </c>
      <c r="K27" s="12">
        <f>J27+H27</f>
        <v>70.376</v>
      </c>
      <c r="L27" s="12">
        <v>1</v>
      </c>
      <c r="M27" s="16"/>
    </row>
    <row r="28" spans="1:13" ht="14.25" customHeight="1">
      <c r="A28" s="9" t="s">
        <v>113</v>
      </c>
      <c r="B28" s="9" t="s">
        <v>114</v>
      </c>
      <c r="C28" s="9" t="s">
        <v>115</v>
      </c>
      <c r="D28" s="9" t="s">
        <v>116</v>
      </c>
      <c r="E28" s="9" t="s">
        <v>117</v>
      </c>
      <c r="F28" s="9">
        <v>0</v>
      </c>
      <c r="G28" s="9">
        <v>77</v>
      </c>
      <c r="H28" s="9">
        <f t="shared" si="0"/>
        <v>46.199999999999996</v>
      </c>
      <c r="I28" s="12">
        <v>81.72</v>
      </c>
      <c r="J28" s="12">
        <f t="shared" si="1"/>
        <v>32.688</v>
      </c>
      <c r="K28" s="12">
        <f>J28+H28</f>
        <v>78.888</v>
      </c>
      <c r="L28" s="12">
        <v>1</v>
      </c>
      <c r="M28" s="17"/>
    </row>
    <row r="29" spans="1:13" s="1" customFormat="1" ht="14.25" customHeight="1">
      <c r="A29" s="8" t="s">
        <v>118</v>
      </c>
      <c r="B29" s="8" t="s">
        <v>119</v>
      </c>
      <c r="C29" s="8" t="s">
        <v>120</v>
      </c>
      <c r="D29" s="8" t="s">
        <v>121</v>
      </c>
      <c r="E29" s="8" t="s">
        <v>122</v>
      </c>
      <c r="F29" s="8">
        <v>0</v>
      </c>
      <c r="G29" s="8">
        <v>64</v>
      </c>
      <c r="H29" s="8">
        <f t="shared" si="0"/>
        <v>38.4</v>
      </c>
      <c r="I29" s="12">
        <v>89.62</v>
      </c>
      <c r="J29" s="12">
        <f t="shared" si="1"/>
        <v>35.848000000000006</v>
      </c>
      <c r="K29" s="12">
        <f>H29+J29</f>
        <v>74.248</v>
      </c>
      <c r="L29" s="12">
        <v>1</v>
      </c>
      <c r="M29" s="13"/>
    </row>
    <row r="30" spans="1:13" ht="14.25" customHeight="1">
      <c r="A30" s="9" t="s">
        <v>123</v>
      </c>
      <c r="B30" s="9" t="s">
        <v>124</v>
      </c>
      <c r="C30" s="9" t="s">
        <v>16</v>
      </c>
      <c r="D30" s="9" t="s">
        <v>125</v>
      </c>
      <c r="E30" s="9" t="s">
        <v>126</v>
      </c>
      <c r="F30" s="9">
        <v>0</v>
      </c>
      <c r="G30" s="9">
        <v>62</v>
      </c>
      <c r="H30" s="9">
        <f t="shared" si="0"/>
        <v>37.199999999999996</v>
      </c>
      <c r="I30" s="12">
        <v>84.44</v>
      </c>
      <c r="J30" s="12">
        <f t="shared" si="1"/>
        <v>33.776</v>
      </c>
      <c r="K30" s="12">
        <f>J30+H30</f>
        <v>70.976</v>
      </c>
      <c r="L30" s="12">
        <v>1</v>
      </c>
      <c r="M30" s="17"/>
    </row>
    <row r="31" spans="1:13" ht="14.25" customHeight="1">
      <c r="A31" s="9" t="s">
        <v>127</v>
      </c>
      <c r="B31" s="9" t="s">
        <v>124</v>
      </c>
      <c r="C31" s="9" t="s">
        <v>71</v>
      </c>
      <c r="D31" s="9" t="s">
        <v>128</v>
      </c>
      <c r="E31" s="9" t="s">
        <v>129</v>
      </c>
      <c r="F31" s="9">
        <v>0</v>
      </c>
      <c r="G31" s="9">
        <v>71</v>
      </c>
      <c r="H31" s="9">
        <f t="shared" si="0"/>
        <v>42.6</v>
      </c>
      <c r="I31" s="12">
        <v>86.84</v>
      </c>
      <c r="J31" s="12">
        <f t="shared" si="1"/>
        <v>34.736000000000004</v>
      </c>
      <c r="K31" s="12">
        <f>J31+H31</f>
        <v>77.33600000000001</v>
      </c>
      <c r="L31" s="12">
        <v>1</v>
      </c>
      <c r="M31" s="17"/>
    </row>
    <row r="32" spans="1:13" ht="14.25" customHeight="1">
      <c r="A32" s="9" t="s">
        <v>130</v>
      </c>
      <c r="B32" s="9" t="s">
        <v>124</v>
      </c>
      <c r="C32" s="9" t="s">
        <v>131</v>
      </c>
      <c r="D32" s="9" t="s">
        <v>132</v>
      </c>
      <c r="E32" s="9" t="s">
        <v>133</v>
      </c>
      <c r="F32" s="9">
        <v>0</v>
      </c>
      <c r="G32" s="9">
        <v>64</v>
      </c>
      <c r="H32" s="9">
        <f t="shared" si="0"/>
        <v>38.4</v>
      </c>
      <c r="I32" s="12">
        <v>85.92</v>
      </c>
      <c r="J32" s="12">
        <f t="shared" si="1"/>
        <v>34.368</v>
      </c>
      <c r="K32" s="12">
        <f>J32+H32</f>
        <v>72.768</v>
      </c>
      <c r="L32" s="12">
        <v>1</v>
      </c>
      <c r="M32" s="17"/>
    </row>
    <row r="33" spans="1:13" ht="14.25" customHeight="1">
      <c r="A33" s="8" t="s">
        <v>134</v>
      </c>
      <c r="B33" s="8" t="s">
        <v>135</v>
      </c>
      <c r="C33" s="8" t="s">
        <v>136</v>
      </c>
      <c r="D33" s="8" t="s">
        <v>137</v>
      </c>
      <c r="E33" s="8" t="s">
        <v>138</v>
      </c>
      <c r="F33" s="8">
        <v>0</v>
      </c>
      <c r="G33" s="8">
        <v>66</v>
      </c>
      <c r="H33" s="8">
        <f t="shared" si="0"/>
        <v>39.6</v>
      </c>
      <c r="I33" s="12">
        <v>88.32</v>
      </c>
      <c r="J33" s="12">
        <f t="shared" si="1"/>
        <v>35.327999999999996</v>
      </c>
      <c r="K33" s="12">
        <f>H33+J33</f>
        <v>74.928</v>
      </c>
      <c r="L33" s="12">
        <v>1</v>
      </c>
      <c r="M33" s="13"/>
    </row>
    <row r="34" spans="1:13" ht="14.25" customHeight="1">
      <c r="A34" s="8" t="s">
        <v>139</v>
      </c>
      <c r="B34" s="8" t="s">
        <v>135</v>
      </c>
      <c r="C34" s="8" t="s">
        <v>140</v>
      </c>
      <c r="D34" s="8" t="s">
        <v>141</v>
      </c>
      <c r="E34" s="10">
        <v>322012</v>
      </c>
      <c r="F34" s="8">
        <v>0</v>
      </c>
      <c r="G34" s="8">
        <v>67</v>
      </c>
      <c r="H34" s="8">
        <f t="shared" si="0"/>
        <v>40.199999999999996</v>
      </c>
      <c r="I34" s="12">
        <v>89</v>
      </c>
      <c r="J34" s="12">
        <f t="shared" si="1"/>
        <v>35.6</v>
      </c>
      <c r="K34" s="12">
        <f aca="true" t="shared" si="3" ref="K34:K42">H34+J34</f>
        <v>75.8</v>
      </c>
      <c r="L34" s="12">
        <v>1</v>
      </c>
      <c r="M34" s="13"/>
    </row>
    <row r="35" spans="1:13" ht="14.25" customHeight="1">
      <c r="A35" s="8" t="s">
        <v>142</v>
      </c>
      <c r="B35" s="8" t="s">
        <v>135</v>
      </c>
      <c r="C35" s="8" t="s">
        <v>140</v>
      </c>
      <c r="D35" s="8" t="s">
        <v>143</v>
      </c>
      <c r="E35" s="8" t="s">
        <v>144</v>
      </c>
      <c r="F35" s="8">
        <v>0</v>
      </c>
      <c r="G35" s="8">
        <v>58</v>
      </c>
      <c r="H35" s="8">
        <f t="shared" si="0"/>
        <v>34.8</v>
      </c>
      <c r="I35" s="12">
        <v>84.92</v>
      </c>
      <c r="J35" s="12">
        <f t="shared" si="1"/>
        <v>33.968</v>
      </c>
      <c r="K35" s="12">
        <f t="shared" si="3"/>
        <v>68.768</v>
      </c>
      <c r="L35" s="12">
        <v>2</v>
      </c>
      <c r="M35" s="13"/>
    </row>
    <row r="36" spans="1:13" ht="14.25" customHeight="1">
      <c r="A36" s="8" t="s">
        <v>145</v>
      </c>
      <c r="B36" s="8" t="s">
        <v>146</v>
      </c>
      <c r="C36" s="8" t="s">
        <v>140</v>
      </c>
      <c r="D36" s="8" t="s">
        <v>147</v>
      </c>
      <c r="E36" s="8" t="s">
        <v>144</v>
      </c>
      <c r="F36" s="8">
        <v>0</v>
      </c>
      <c r="G36" s="8">
        <v>54</v>
      </c>
      <c r="H36" s="8">
        <f t="shared" si="0"/>
        <v>32.4</v>
      </c>
      <c r="I36" s="12">
        <v>86.62</v>
      </c>
      <c r="J36" s="12">
        <f t="shared" si="1"/>
        <v>34.648</v>
      </c>
      <c r="K36" s="12">
        <f t="shared" si="3"/>
        <v>67.048</v>
      </c>
      <c r="L36" s="12">
        <v>3</v>
      </c>
      <c r="M36" s="13"/>
    </row>
    <row r="37" spans="1:13" ht="14.25" customHeight="1">
      <c r="A37" s="8" t="s">
        <v>148</v>
      </c>
      <c r="B37" s="8" t="s">
        <v>146</v>
      </c>
      <c r="C37" s="8" t="s">
        <v>140</v>
      </c>
      <c r="D37" s="8" t="s">
        <v>149</v>
      </c>
      <c r="E37" s="8" t="s">
        <v>144</v>
      </c>
      <c r="F37" s="8">
        <v>0</v>
      </c>
      <c r="G37" s="8">
        <v>54</v>
      </c>
      <c r="H37" s="8">
        <f t="shared" si="0"/>
        <v>32.4</v>
      </c>
      <c r="I37" s="12">
        <v>85.4</v>
      </c>
      <c r="J37" s="12">
        <f t="shared" si="1"/>
        <v>34.160000000000004</v>
      </c>
      <c r="K37" s="12">
        <f t="shared" si="3"/>
        <v>66.56</v>
      </c>
      <c r="L37" s="12">
        <v>4</v>
      </c>
      <c r="M37" s="13"/>
    </row>
    <row r="38" spans="1:13" ht="14.25" customHeight="1">
      <c r="A38" s="8" t="s">
        <v>150</v>
      </c>
      <c r="B38" s="8" t="s">
        <v>135</v>
      </c>
      <c r="C38" s="8" t="s">
        <v>140</v>
      </c>
      <c r="D38" s="8" t="s">
        <v>151</v>
      </c>
      <c r="E38" s="8" t="s">
        <v>144</v>
      </c>
      <c r="F38" s="8">
        <v>0</v>
      </c>
      <c r="G38" s="8">
        <v>52</v>
      </c>
      <c r="H38" s="8">
        <f t="shared" si="0"/>
        <v>31.2</v>
      </c>
      <c r="I38" s="12">
        <v>85.72</v>
      </c>
      <c r="J38" s="12">
        <f t="shared" si="1"/>
        <v>34.288000000000004</v>
      </c>
      <c r="K38" s="12">
        <f t="shared" si="3"/>
        <v>65.488</v>
      </c>
      <c r="L38" s="12">
        <v>5</v>
      </c>
      <c r="M38" s="13"/>
    </row>
    <row r="39" spans="1:13" ht="14.25" customHeight="1">
      <c r="A39" s="8" t="s">
        <v>152</v>
      </c>
      <c r="B39" s="8" t="s">
        <v>146</v>
      </c>
      <c r="C39" s="8" t="s">
        <v>140</v>
      </c>
      <c r="D39" s="8" t="s">
        <v>153</v>
      </c>
      <c r="E39" s="8" t="s">
        <v>144</v>
      </c>
      <c r="F39" s="8">
        <v>0</v>
      </c>
      <c r="G39" s="8">
        <v>50</v>
      </c>
      <c r="H39" s="8">
        <f t="shared" si="0"/>
        <v>30</v>
      </c>
      <c r="I39" s="12">
        <v>88.1</v>
      </c>
      <c r="J39" s="12">
        <f t="shared" si="1"/>
        <v>35.24</v>
      </c>
      <c r="K39" s="12">
        <f t="shared" si="3"/>
        <v>65.24000000000001</v>
      </c>
      <c r="L39" s="12">
        <v>6</v>
      </c>
      <c r="M39" s="13"/>
    </row>
    <row r="40" spans="1:13" ht="14.25" customHeight="1">
      <c r="A40" s="8" t="s">
        <v>154</v>
      </c>
      <c r="B40" s="8" t="s">
        <v>155</v>
      </c>
      <c r="C40" s="8" t="s">
        <v>156</v>
      </c>
      <c r="D40" s="8" t="s">
        <v>157</v>
      </c>
      <c r="E40" s="8" t="s">
        <v>158</v>
      </c>
      <c r="F40" s="8">
        <v>0</v>
      </c>
      <c r="G40" s="8">
        <v>56</v>
      </c>
      <c r="H40" s="8">
        <f t="shared" si="0"/>
        <v>33.6</v>
      </c>
      <c r="I40" s="12">
        <v>84.74</v>
      </c>
      <c r="J40" s="12">
        <f t="shared" si="1"/>
        <v>33.896</v>
      </c>
      <c r="K40" s="12">
        <f t="shared" si="3"/>
        <v>67.49600000000001</v>
      </c>
      <c r="L40" s="12">
        <v>1</v>
      </c>
      <c r="M40" s="13"/>
    </row>
    <row r="41" spans="1:13" ht="14.25" customHeight="1">
      <c r="A41" s="8" t="s">
        <v>159</v>
      </c>
      <c r="B41" s="8" t="s">
        <v>160</v>
      </c>
      <c r="C41" s="8" t="s">
        <v>161</v>
      </c>
      <c r="D41" s="8" t="s">
        <v>162</v>
      </c>
      <c r="E41" s="8" t="s">
        <v>163</v>
      </c>
      <c r="F41" s="8">
        <v>0</v>
      </c>
      <c r="G41" s="8">
        <v>51</v>
      </c>
      <c r="H41" s="8">
        <f t="shared" si="0"/>
        <v>30.599999999999998</v>
      </c>
      <c r="I41" s="12">
        <v>86.34</v>
      </c>
      <c r="J41" s="12">
        <f t="shared" si="1"/>
        <v>34.536</v>
      </c>
      <c r="K41" s="12">
        <f t="shared" si="3"/>
        <v>65.136</v>
      </c>
      <c r="L41" s="12">
        <v>1</v>
      </c>
      <c r="M41" s="13"/>
    </row>
    <row r="42" spans="1:13" ht="14.25" customHeight="1">
      <c r="A42" s="8" t="s">
        <v>164</v>
      </c>
      <c r="B42" s="8" t="s">
        <v>165</v>
      </c>
      <c r="C42" s="8" t="s">
        <v>166</v>
      </c>
      <c r="D42" s="8" t="s">
        <v>167</v>
      </c>
      <c r="E42" s="8" t="s">
        <v>168</v>
      </c>
      <c r="F42" s="8">
        <v>0</v>
      </c>
      <c r="G42" s="8">
        <v>52</v>
      </c>
      <c r="H42" s="8">
        <f t="shared" si="0"/>
        <v>31.2</v>
      </c>
      <c r="I42" s="12">
        <v>87.92</v>
      </c>
      <c r="J42" s="12">
        <f t="shared" si="1"/>
        <v>35.168</v>
      </c>
      <c r="K42" s="12">
        <f t="shared" si="3"/>
        <v>66.368</v>
      </c>
      <c r="L42" s="12">
        <v>1</v>
      </c>
      <c r="M42" s="13"/>
    </row>
    <row r="43" spans="1:13" ht="14.25" customHeight="1">
      <c r="A43" s="9" t="s">
        <v>169</v>
      </c>
      <c r="B43" s="9" t="s">
        <v>170</v>
      </c>
      <c r="C43" s="9" t="s">
        <v>71</v>
      </c>
      <c r="D43" s="9" t="s">
        <v>171</v>
      </c>
      <c r="E43" s="9" t="s">
        <v>172</v>
      </c>
      <c r="F43" s="9">
        <v>0</v>
      </c>
      <c r="G43" s="9">
        <v>63</v>
      </c>
      <c r="H43" s="9">
        <f aca="true" t="shared" si="4" ref="H43:H54">G43*0.6</f>
        <v>37.8</v>
      </c>
      <c r="I43" s="12">
        <v>87.02</v>
      </c>
      <c r="J43" s="12">
        <f aca="true" t="shared" si="5" ref="J43:J54">I43*0.4</f>
        <v>34.808</v>
      </c>
      <c r="K43" s="12">
        <f aca="true" t="shared" si="6" ref="K43:K54">J43+H43</f>
        <v>72.608</v>
      </c>
      <c r="L43" s="12">
        <v>1</v>
      </c>
      <c r="M43" s="17"/>
    </row>
    <row r="44" spans="1:13" ht="14.25" customHeight="1">
      <c r="A44" s="9" t="s">
        <v>173</v>
      </c>
      <c r="B44" s="9" t="s">
        <v>174</v>
      </c>
      <c r="C44" s="9" t="s">
        <v>71</v>
      </c>
      <c r="D44" s="9" t="s">
        <v>175</v>
      </c>
      <c r="E44" s="9" t="s">
        <v>172</v>
      </c>
      <c r="F44" s="9">
        <v>0</v>
      </c>
      <c r="G44" s="9">
        <v>65</v>
      </c>
      <c r="H44" s="9">
        <f t="shared" si="4"/>
        <v>39</v>
      </c>
      <c r="I44" s="12">
        <v>83.28</v>
      </c>
      <c r="J44" s="12">
        <f t="shared" si="5"/>
        <v>33.312000000000005</v>
      </c>
      <c r="K44" s="12">
        <f t="shared" si="6"/>
        <v>72.31200000000001</v>
      </c>
      <c r="L44" s="12">
        <v>2</v>
      </c>
      <c r="M44" s="17"/>
    </row>
    <row r="45" spans="1:13" ht="14.25" customHeight="1">
      <c r="A45" s="9" t="s">
        <v>176</v>
      </c>
      <c r="B45" s="9" t="s">
        <v>177</v>
      </c>
      <c r="C45" s="9" t="s">
        <v>71</v>
      </c>
      <c r="D45" s="9" t="s">
        <v>178</v>
      </c>
      <c r="E45" s="9" t="s">
        <v>172</v>
      </c>
      <c r="F45" s="9">
        <v>0</v>
      </c>
      <c r="G45" s="9">
        <v>66</v>
      </c>
      <c r="H45" s="9">
        <f t="shared" si="4"/>
        <v>39.6</v>
      </c>
      <c r="I45" s="12">
        <v>80.7</v>
      </c>
      <c r="J45" s="12">
        <f t="shared" si="5"/>
        <v>32.28</v>
      </c>
      <c r="K45" s="12">
        <f t="shared" si="6"/>
        <v>71.88</v>
      </c>
      <c r="L45" s="12">
        <v>3</v>
      </c>
      <c r="M45" s="17"/>
    </row>
    <row r="46" spans="1:13" ht="14.25" customHeight="1">
      <c r="A46" s="9" t="s">
        <v>179</v>
      </c>
      <c r="B46" s="9" t="s">
        <v>170</v>
      </c>
      <c r="C46" s="9" t="s">
        <v>71</v>
      </c>
      <c r="D46" s="9" t="s">
        <v>180</v>
      </c>
      <c r="E46" s="9" t="s">
        <v>172</v>
      </c>
      <c r="F46" s="9">
        <v>0</v>
      </c>
      <c r="G46" s="9">
        <v>65</v>
      </c>
      <c r="H46" s="9">
        <f t="shared" si="4"/>
        <v>39</v>
      </c>
      <c r="I46" s="12">
        <v>81.36</v>
      </c>
      <c r="J46" s="12">
        <f t="shared" si="5"/>
        <v>32.544000000000004</v>
      </c>
      <c r="K46" s="12">
        <f t="shared" si="6"/>
        <v>71.54400000000001</v>
      </c>
      <c r="L46" s="12">
        <v>4</v>
      </c>
      <c r="M46" s="17"/>
    </row>
    <row r="47" spans="1:13" ht="14.25" customHeight="1">
      <c r="A47" s="9" t="s">
        <v>181</v>
      </c>
      <c r="B47" s="9" t="s">
        <v>177</v>
      </c>
      <c r="C47" s="9" t="s">
        <v>71</v>
      </c>
      <c r="D47" s="9" t="s">
        <v>182</v>
      </c>
      <c r="E47" s="9" t="s">
        <v>172</v>
      </c>
      <c r="F47" s="9">
        <v>0</v>
      </c>
      <c r="G47" s="9">
        <v>61</v>
      </c>
      <c r="H47" s="9">
        <f t="shared" si="4"/>
        <v>36.6</v>
      </c>
      <c r="I47" s="12">
        <v>86.98</v>
      </c>
      <c r="J47" s="12">
        <f t="shared" si="5"/>
        <v>34.792</v>
      </c>
      <c r="K47" s="12">
        <f t="shared" si="6"/>
        <v>71.392</v>
      </c>
      <c r="L47" s="12">
        <v>5</v>
      </c>
      <c r="M47" s="17"/>
    </row>
    <row r="48" spans="1:13" ht="14.25" customHeight="1">
      <c r="A48" s="9" t="s">
        <v>183</v>
      </c>
      <c r="B48" s="9" t="s">
        <v>184</v>
      </c>
      <c r="C48" s="9" t="s">
        <v>71</v>
      </c>
      <c r="D48" s="9" t="s">
        <v>185</v>
      </c>
      <c r="E48" s="9" t="s">
        <v>172</v>
      </c>
      <c r="F48" s="9">
        <v>0</v>
      </c>
      <c r="G48" s="9">
        <v>61</v>
      </c>
      <c r="H48" s="9">
        <f t="shared" si="4"/>
        <v>36.6</v>
      </c>
      <c r="I48" s="12">
        <v>85.58</v>
      </c>
      <c r="J48" s="12">
        <f t="shared" si="5"/>
        <v>34.232</v>
      </c>
      <c r="K48" s="12">
        <f t="shared" si="6"/>
        <v>70.832</v>
      </c>
      <c r="L48" s="12">
        <v>6</v>
      </c>
      <c r="M48" s="17"/>
    </row>
    <row r="49" spans="1:13" ht="14.25" customHeight="1">
      <c r="A49" s="9" t="s">
        <v>186</v>
      </c>
      <c r="B49" s="9" t="s">
        <v>184</v>
      </c>
      <c r="C49" s="9" t="s">
        <v>71</v>
      </c>
      <c r="D49" s="9" t="s">
        <v>187</v>
      </c>
      <c r="E49" s="9" t="s">
        <v>172</v>
      </c>
      <c r="F49" s="9">
        <v>0</v>
      </c>
      <c r="G49" s="9">
        <v>61</v>
      </c>
      <c r="H49" s="9">
        <f t="shared" si="4"/>
        <v>36.6</v>
      </c>
      <c r="I49" s="12">
        <v>84.68</v>
      </c>
      <c r="J49" s="12">
        <f t="shared" si="5"/>
        <v>33.87200000000001</v>
      </c>
      <c r="K49" s="12">
        <f t="shared" si="6"/>
        <v>70.47200000000001</v>
      </c>
      <c r="L49" s="12">
        <v>7</v>
      </c>
      <c r="M49" s="17"/>
    </row>
    <row r="50" spans="1:13" ht="14.25" customHeight="1">
      <c r="A50" s="9" t="s">
        <v>188</v>
      </c>
      <c r="B50" s="9" t="s">
        <v>189</v>
      </c>
      <c r="C50" s="9" t="s">
        <v>71</v>
      </c>
      <c r="D50" s="9" t="s">
        <v>190</v>
      </c>
      <c r="E50" s="9" t="s">
        <v>172</v>
      </c>
      <c r="F50" s="9">
        <v>0</v>
      </c>
      <c r="G50" s="9">
        <v>61</v>
      </c>
      <c r="H50" s="9">
        <f t="shared" si="4"/>
        <v>36.6</v>
      </c>
      <c r="I50" s="12">
        <v>82.74</v>
      </c>
      <c r="J50" s="12">
        <f t="shared" si="5"/>
        <v>33.096</v>
      </c>
      <c r="K50" s="12">
        <f t="shared" si="6"/>
        <v>69.696</v>
      </c>
      <c r="L50" s="12">
        <v>8</v>
      </c>
      <c r="M50" s="17"/>
    </row>
    <row r="51" spans="1:13" ht="14.25" customHeight="1">
      <c r="A51" s="9" t="s">
        <v>191</v>
      </c>
      <c r="B51" s="9" t="s">
        <v>192</v>
      </c>
      <c r="C51" s="9" t="s">
        <v>71</v>
      </c>
      <c r="D51" s="9" t="s">
        <v>193</v>
      </c>
      <c r="E51" s="9" t="s">
        <v>172</v>
      </c>
      <c r="F51" s="9">
        <v>0</v>
      </c>
      <c r="G51" s="9">
        <v>60</v>
      </c>
      <c r="H51" s="9">
        <f t="shared" si="4"/>
        <v>36</v>
      </c>
      <c r="I51" s="12">
        <v>83.38</v>
      </c>
      <c r="J51" s="12">
        <f t="shared" si="5"/>
        <v>33.352</v>
      </c>
      <c r="K51" s="12">
        <f t="shared" si="6"/>
        <v>69.352</v>
      </c>
      <c r="L51" s="12">
        <v>9</v>
      </c>
      <c r="M51" s="17"/>
    </row>
    <row r="52" spans="1:13" ht="14.25" customHeight="1">
      <c r="A52" s="9" t="s">
        <v>194</v>
      </c>
      <c r="B52" s="9" t="s">
        <v>195</v>
      </c>
      <c r="C52" s="9" t="s">
        <v>71</v>
      </c>
      <c r="D52" s="9" t="s">
        <v>196</v>
      </c>
      <c r="E52" s="9" t="s">
        <v>172</v>
      </c>
      <c r="F52" s="9">
        <v>0</v>
      </c>
      <c r="G52" s="9">
        <v>58</v>
      </c>
      <c r="H52" s="9">
        <f t="shared" si="4"/>
        <v>34.8</v>
      </c>
      <c r="I52" s="12">
        <v>85.96</v>
      </c>
      <c r="J52" s="12">
        <f t="shared" si="5"/>
        <v>34.384</v>
      </c>
      <c r="K52" s="12">
        <f t="shared" si="6"/>
        <v>69.184</v>
      </c>
      <c r="L52" s="12">
        <v>10</v>
      </c>
      <c r="M52" s="17"/>
    </row>
    <row r="53" spans="1:13" ht="14.25" customHeight="1">
      <c r="A53" s="9" t="s">
        <v>197</v>
      </c>
      <c r="B53" s="9" t="s">
        <v>177</v>
      </c>
      <c r="C53" s="9" t="s">
        <v>71</v>
      </c>
      <c r="D53" s="9" t="s">
        <v>198</v>
      </c>
      <c r="E53" s="9" t="s">
        <v>172</v>
      </c>
      <c r="F53" s="9">
        <v>0</v>
      </c>
      <c r="G53" s="9">
        <v>55</v>
      </c>
      <c r="H53" s="9">
        <f t="shared" si="4"/>
        <v>33</v>
      </c>
      <c r="I53" s="12">
        <v>88.26</v>
      </c>
      <c r="J53" s="12">
        <f t="shared" si="5"/>
        <v>35.304</v>
      </c>
      <c r="K53" s="12">
        <f t="shared" si="6"/>
        <v>68.304</v>
      </c>
      <c r="L53" s="12">
        <v>11</v>
      </c>
      <c r="M53" s="17"/>
    </row>
    <row r="54" spans="1:13" ht="14.25" customHeight="1">
      <c r="A54" s="9" t="s">
        <v>199</v>
      </c>
      <c r="B54" s="9" t="s">
        <v>184</v>
      </c>
      <c r="C54" s="9" t="s">
        <v>71</v>
      </c>
      <c r="D54" s="9" t="s">
        <v>200</v>
      </c>
      <c r="E54" s="9" t="s">
        <v>172</v>
      </c>
      <c r="F54" s="9">
        <v>0</v>
      </c>
      <c r="G54" s="9">
        <v>58</v>
      </c>
      <c r="H54" s="9">
        <f t="shared" si="4"/>
        <v>34.8</v>
      </c>
      <c r="I54" s="12">
        <v>83.46</v>
      </c>
      <c r="J54" s="12">
        <f t="shared" si="5"/>
        <v>33.384</v>
      </c>
      <c r="K54" s="12">
        <f t="shared" si="6"/>
        <v>68.184</v>
      </c>
      <c r="L54" s="12">
        <v>12</v>
      </c>
      <c r="M54" s="17"/>
    </row>
  </sheetData>
  <sheetProtection/>
  <mergeCells count="1">
    <mergeCell ref="A1:M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蓦然回首 浅戏</cp:lastModifiedBy>
  <cp:lastPrinted>2018-01-06T05:51:52Z</cp:lastPrinted>
  <dcterms:created xsi:type="dcterms:W3CDTF">2017-07-17T07:14:32Z</dcterms:created>
  <dcterms:modified xsi:type="dcterms:W3CDTF">2018-01-08T07:52:25Z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