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<sst xmlns="http://schemas.openxmlformats.org/spreadsheetml/2006/main" count="68" uniqueCount="49">
  <si>
    <t>性别</t>
  </si>
  <si>
    <t>证件号</t>
  </si>
  <si>
    <t>准考证号</t>
  </si>
  <si>
    <t>姓名</t>
  </si>
  <si>
    <t>职位名称</t>
  </si>
  <si>
    <t>职位编号</t>
  </si>
  <si>
    <t>女</t>
  </si>
  <si>
    <t>男</t>
  </si>
  <si>
    <t>记者</t>
  </si>
  <si>
    <t>9040201</t>
  </si>
  <si>
    <t>古小超</t>
  </si>
  <si>
    <t>510182198507233812</t>
  </si>
  <si>
    <t>丁文君</t>
  </si>
  <si>
    <t>51102819880224006x</t>
  </si>
  <si>
    <t>何忠伟</t>
  </si>
  <si>
    <t>510504198607190314</t>
  </si>
  <si>
    <t>新闻、广告、图像编辑人员</t>
  </si>
  <si>
    <t>9040202</t>
  </si>
  <si>
    <t>饶意</t>
  </si>
  <si>
    <t>511025198903218786</t>
  </si>
  <si>
    <t>熊祥谦</t>
  </si>
  <si>
    <t>51102519910331909x</t>
  </si>
  <si>
    <t>魏玲序</t>
  </si>
  <si>
    <t>51382219900301712x</t>
  </si>
  <si>
    <t>唐巾</t>
  </si>
  <si>
    <t>511025199307303364</t>
  </si>
  <si>
    <t>主持与播音人员</t>
  </si>
  <si>
    <t>9040203</t>
  </si>
  <si>
    <t>周雪源</t>
  </si>
  <si>
    <t>511111199301060020</t>
  </si>
  <si>
    <t>黄源</t>
  </si>
  <si>
    <t>51312819931114602x</t>
  </si>
  <si>
    <t>附件：</t>
  </si>
  <si>
    <t>1662509032430</t>
  </si>
  <si>
    <t>1662509032507</t>
  </si>
  <si>
    <t>1662509032518</t>
  </si>
  <si>
    <t>1662509032521</t>
  </si>
  <si>
    <t>1662509032522</t>
  </si>
  <si>
    <t>1662509032529</t>
  </si>
  <si>
    <t>1662509032601</t>
  </si>
  <si>
    <t>1662509032603</t>
  </si>
  <si>
    <t>1662509032604</t>
  </si>
  <si>
    <t>政策性加分</t>
  </si>
  <si>
    <t>排名</t>
  </si>
  <si>
    <t>笔试   总成绩</t>
  </si>
  <si>
    <t>笔试     折合成绩</t>
  </si>
  <si>
    <t>专业  成绩</t>
  </si>
  <si>
    <t>综合   成绩</t>
  </si>
  <si>
    <t>资中县2016年上半年资中广播电视台公开考聘工作人员资格复审人员名单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</si>
</sst>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  <numFmt numFmtId="182" formatCode="0.00_ "/>
    <numFmt numFmtId="183" formatCode="0.000_);[Red]\(0.000\)"/>
    <numFmt numFmtId="184" formatCode="0.00;[Red]0.00"/>
    <numFmt numFmtId="185" formatCode="0.00_);[Red]\(0.00\)"/>
    <numFmt numFmtId="186" formatCode="0_);[Red]\(0\)"/>
  </numFmts>
  <fonts count="2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0" fontId="2" fillId="0" borderId="0">
      <alignment/>
      <protection/>
    </xf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2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Fill="1" applyAlignment="1">
      <alignment vertical="center"/>
    </xf>
    <xf numFmtId="186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85" fontId="21" fillId="0" borderId="10" xfId="33" applyNumberFormat="1" applyFont="1" applyFill="1" applyBorder="1" applyAlignment="1">
      <alignment horizontal="center" vertical="center"/>
      <protection/>
    </xf>
    <xf numFmtId="185" fontId="21" fillId="0" borderId="10" xfId="33" applyNumberFormat="1" applyFont="1" applyFill="1" applyBorder="1" applyAlignment="1">
      <alignment horizontal="center" vertical="center"/>
      <protection/>
    </xf>
    <xf numFmtId="186" fontId="21" fillId="0" borderId="10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85" fontId="21" fillId="0" borderId="11" xfId="33" applyNumberFormat="1" applyFont="1" applyFill="1" applyBorder="1" applyAlignment="1">
      <alignment horizontal="center" vertical="center"/>
      <protection/>
    </xf>
    <xf numFmtId="185" fontId="21" fillId="0" borderId="11" xfId="33" applyNumberFormat="1" applyFont="1" applyFill="1" applyBorder="1" applyAlignment="1">
      <alignment horizontal="center" vertical="center"/>
      <protection/>
    </xf>
    <xf numFmtId="186" fontId="21" fillId="0" borderId="11" xfId="0" applyNumberFormat="1" applyFont="1" applyFill="1" applyBorder="1" applyAlignment="1">
      <alignment horizontal="center" vertical="center"/>
    </xf>
    <xf numFmtId="185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 [0]" xfId="42"/>
    <cellStyle name="计算" xfId="43"/>
    <cellStyle name="检查单元格" xfId="44"/>
    <cellStyle name="解释性文本" xfId="45"/>
    <cellStyle name="警告文本" xfId="46"/>
    <cellStyle name="链接单元格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8.50390625" style="3" bestFit="1" customWidth="1"/>
    <col min="2" max="2" width="5.00390625" style="3" bestFit="1" customWidth="1"/>
    <col min="3" max="3" width="18.00390625" style="3" bestFit="1" customWidth="1"/>
    <col min="4" max="4" width="22.25390625" style="3" bestFit="1" customWidth="1"/>
    <col min="5" max="5" width="8.50390625" style="3" customWidth="1"/>
    <col min="6" max="6" width="13.125" style="3" bestFit="1" customWidth="1"/>
    <col min="7" max="7" width="7.375" style="3" customWidth="1"/>
    <col min="8" max="8" width="7.00390625" style="3" customWidth="1"/>
    <col min="9" max="9" width="7.25390625" style="8" customWidth="1"/>
    <col min="10" max="10" width="8.50390625" style="1" customWidth="1"/>
    <col min="11" max="11" width="9.125" style="1" customWidth="1"/>
    <col min="12" max="12" width="5.875" style="1" customWidth="1"/>
    <col min="13" max="16384" width="9.00390625" style="1" customWidth="1"/>
  </cols>
  <sheetData>
    <row r="1" ht="14.25">
      <c r="A1" s="3" t="s">
        <v>32</v>
      </c>
    </row>
    <row r="2" spans="1:12" ht="57.75" customHeight="1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" customFormat="1" ht="24" customHeight="1">
      <c r="A3" s="4" t="s">
        <v>3</v>
      </c>
      <c r="B3" s="4" t="s">
        <v>0</v>
      </c>
      <c r="C3" s="4" t="s">
        <v>1</v>
      </c>
      <c r="D3" s="4" t="s">
        <v>4</v>
      </c>
      <c r="E3" s="4" t="s">
        <v>5</v>
      </c>
      <c r="F3" s="4" t="s">
        <v>2</v>
      </c>
      <c r="G3" s="5" t="s">
        <v>47</v>
      </c>
      <c r="H3" s="5" t="s">
        <v>46</v>
      </c>
      <c r="I3" s="9" t="s">
        <v>42</v>
      </c>
      <c r="J3" s="6" t="s">
        <v>44</v>
      </c>
      <c r="K3" s="7" t="s">
        <v>45</v>
      </c>
      <c r="L3" s="6" t="s">
        <v>43</v>
      </c>
    </row>
    <row r="4" spans="1:12" ht="14.25">
      <c r="A4" s="16" t="s">
        <v>12</v>
      </c>
      <c r="B4" s="16" t="s">
        <v>6</v>
      </c>
      <c r="C4" s="16" t="s">
        <v>13</v>
      </c>
      <c r="D4" s="16" t="s">
        <v>8</v>
      </c>
      <c r="E4" s="16" t="s">
        <v>9</v>
      </c>
      <c r="F4" s="16" t="s">
        <v>34</v>
      </c>
      <c r="G4" s="17">
        <v>75.85</v>
      </c>
      <c r="H4" s="18"/>
      <c r="I4" s="19"/>
      <c r="J4" s="20">
        <f aca="true" t="shared" si="0" ref="J4:J12">G4+H4+I4</f>
        <v>75.85</v>
      </c>
      <c r="K4" s="20">
        <f aca="true" t="shared" si="1" ref="K4:K12">J4*60%</f>
        <v>45.51</v>
      </c>
      <c r="L4" s="21">
        <f>RANK(K4,K$4:K$6,0)</f>
        <v>1</v>
      </c>
    </row>
    <row r="5" spans="1:12" ht="14.25">
      <c r="A5" s="10" t="s">
        <v>14</v>
      </c>
      <c r="B5" s="10" t="s">
        <v>7</v>
      </c>
      <c r="C5" s="10" t="s">
        <v>15</v>
      </c>
      <c r="D5" s="10" t="s">
        <v>8</v>
      </c>
      <c r="E5" s="10" t="s">
        <v>9</v>
      </c>
      <c r="F5" s="10" t="s">
        <v>35</v>
      </c>
      <c r="G5" s="11">
        <v>75.4</v>
      </c>
      <c r="H5" s="12"/>
      <c r="I5" s="13"/>
      <c r="J5" s="14">
        <f t="shared" si="0"/>
        <v>75.4</v>
      </c>
      <c r="K5" s="14">
        <f t="shared" si="1"/>
        <v>45.24</v>
      </c>
      <c r="L5" s="15">
        <f>RANK(K5,K$4:K$6,0)</f>
        <v>2</v>
      </c>
    </row>
    <row r="6" spans="1:12" ht="14.25">
      <c r="A6" s="10" t="s">
        <v>10</v>
      </c>
      <c r="B6" s="10" t="s">
        <v>7</v>
      </c>
      <c r="C6" s="10" t="s">
        <v>11</v>
      </c>
      <c r="D6" s="10" t="s">
        <v>8</v>
      </c>
      <c r="E6" s="10" t="s">
        <v>9</v>
      </c>
      <c r="F6" s="10" t="s">
        <v>33</v>
      </c>
      <c r="G6" s="11">
        <v>75.25</v>
      </c>
      <c r="H6" s="12"/>
      <c r="I6" s="13"/>
      <c r="J6" s="14">
        <f t="shared" si="0"/>
        <v>75.25</v>
      </c>
      <c r="K6" s="14">
        <f t="shared" si="1"/>
        <v>45.15</v>
      </c>
      <c r="L6" s="15">
        <f>RANK(K6,K$4:K$6,0)</f>
        <v>3</v>
      </c>
    </row>
    <row r="7" spans="1:12" ht="14.25">
      <c r="A7" s="16" t="s">
        <v>20</v>
      </c>
      <c r="B7" s="16" t="s">
        <v>7</v>
      </c>
      <c r="C7" s="16" t="s">
        <v>21</v>
      </c>
      <c r="D7" s="16" t="s">
        <v>16</v>
      </c>
      <c r="E7" s="16" t="s">
        <v>17</v>
      </c>
      <c r="F7" s="16" t="s">
        <v>37</v>
      </c>
      <c r="G7" s="17">
        <v>75.9</v>
      </c>
      <c r="H7" s="18"/>
      <c r="I7" s="19"/>
      <c r="J7" s="20">
        <f t="shared" si="0"/>
        <v>75.9</v>
      </c>
      <c r="K7" s="20">
        <f t="shared" si="1"/>
        <v>45.54</v>
      </c>
      <c r="L7" s="21">
        <f>RANK(K7,K$7:K$9,0)</f>
        <v>1</v>
      </c>
    </row>
    <row r="8" spans="1:12" ht="14.25">
      <c r="A8" s="10" t="s">
        <v>22</v>
      </c>
      <c r="B8" s="10" t="s">
        <v>6</v>
      </c>
      <c r="C8" s="10" t="s">
        <v>23</v>
      </c>
      <c r="D8" s="10" t="s">
        <v>16</v>
      </c>
      <c r="E8" s="10" t="s">
        <v>17</v>
      </c>
      <c r="F8" s="10" t="s">
        <v>38</v>
      </c>
      <c r="G8" s="11">
        <v>73</v>
      </c>
      <c r="H8" s="12"/>
      <c r="I8" s="13"/>
      <c r="J8" s="14">
        <f t="shared" si="0"/>
        <v>73</v>
      </c>
      <c r="K8" s="14">
        <f t="shared" si="1"/>
        <v>43.8</v>
      </c>
      <c r="L8" s="21">
        <f>RANK(K8,K$7:K$9,0)</f>
        <v>2</v>
      </c>
    </row>
    <row r="9" spans="1:12" ht="14.25">
      <c r="A9" s="10" t="s">
        <v>18</v>
      </c>
      <c r="B9" s="10" t="s">
        <v>6</v>
      </c>
      <c r="C9" s="10" t="s">
        <v>19</v>
      </c>
      <c r="D9" s="10" t="s">
        <v>16</v>
      </c>
      <c r="E9" s="10" t="s">
        <v>17</v>
      </c>
      <c r="F9" s="10" t="s">
        <v>36</v>
      </c>
      <c r="G9" s="11">
        <v>59.95</v>
      </c>
      <c r="H9" s="12"/>
      <c r="I9" s="13"/>
      <c r="J9" s="14">
        <f t="shared" si="0"/>
        <v>59.95</v>
      </c>
      <c r="K9" s="14">
        <f t="shared" si="1"/>
        <v>35.97</v>
      </c>
      <c r="L9" s="21">
        <f>RANK(K9,K$7:K$9,0)</f>
        <v>3</v>
      </c>
    </row>
    <row r="10" spans="1:12" ht="14.25">
      <c r="A10" s="16" t="s">
        <v>30</v>
      </c>
      <c r="B10" s="16" t="s">
        <v>6</v>
      </c>
      <c r="C10" s="16" t="s">
        <v>31</v>
      </c>
      <c r="D10" s="16" t="s">
        <v>26</v>
      </c>
      <c r="E10" s="16" t="s">
        <v>27</v>
      </c>
      <c r="F10" s="16" t="s">
        <v>41</v>
      </c>
      <c r="G10" s="17">
        <v>73.8</v>
      </c>
      <c r="H10" s="18"/>
      <c r="I10" s="19"/>
      <c r="J10" s="20">
        <f t="shared" si="0"/>
        <v>73.8</v>
      </c>
      <c r="K10" s="20">
        <f t="shared" si="1"/>
        <v>44.279999999999994</v>
      </c>
      <c r="L10" s="21">
        <f>RANK(K10,K$10:K$12,0)</f>
        <v>1</v>
      </c>
    </row>
    <row r="11" spans="1:12" ht="14.25">
      <c r="A11" s="10" t="s">
        <v>24</v>
      </c>
      <c r="B11" s="10" t="s">
        <v>6</v>
      </c>
      <c r="C11" s="10" t="s">
        <v>25</v>
      </c>
      <c r="D11" s="10" t="s">
        <v>26</v>
      </c>
      <c r="E11" s="10" t="s">
        <v>27</v>
      </c>
      <c r="F11" s="10" t="s">
        <v>39</v>
      </c>
      <c r="G11" s="11">
        <v>66.85</v>
      </c>
      <c r="H11" s="12"/>
      <c r="I11" s="13"/>
      <c r="J11" s="14">
        <f t="shared" si="0"/>
        <v>66.85</v>
      </c>
      <c r="K11" s="14">
        <f t="shared" si="1"/>
        <v>40.10999999999999</v>
      </c>
      <c r="L11" s="21">
        <f>RANK(K11,K$10:K$12,0)</f>
        <v>2</v>
      </c>
    </row>
    <row r="12" spans="1:12" ht="14.25">
      <c r="A12" s="10" t="s">
        <v>28</v>
      </c>
      <c r="B12" s="10" t="s">
        <v>6</v>
      </c>
      <c r="C12" s="10" t="s">
        <v>29</v>
      </c>
      <c r="D12" s="10" t="s">
        <v>26</v>
      </c>
      <c r="E12" s="10" t="s">
        <v>27</v>
      </c>
      <c r="F12" s="10" t="s">
        <v>40</v>
      </c>
      <c r="G12" s="11">
        <v>61.9</v>
      </c>
      <c r="H12" s="12"/>
      <c r="I12" s="13"/>
      <c r="J12" s="14">
        <f t="shared" si="0"/>
        <v>61.9</v>
      </c>
      <c r="K12" s="14">
        <f t="shared" si="1"/>
        <v>37.14</v>
      </c>
      <c r="L12" s="21">
        <f>RANK(K12,K$10:K$12,0)</f>
        <v>3</v>
      </c>
    </row>
  </sheetData>
  <sheetProtection/>
  <mergeCells count="1">
    <mergeCell ref="A2:L2"/>
  </mergeCells>
  <printOptions horizontalCentered="1"/>
  <pageMargins left="0.4330708661417323" right="0.4330708661417323" top="0.5511811023622047" bottom="0.3937007874015748" header="0.35433070866141736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微软用户</cp:lastModifiedBy>
  <cp:lastPrinted>2016-07-21T01:17:57Z</cp:lastPrinted>
  <dcterms:created xsi:type="dcterms:W3CDTF">2015-11-10T08:37:08Z</dcterms:created>
  <dcterms:modified xsi:type="dcterms:W3CDTF">2016-07-21T01:24:08Z</dcterms:modified>
  <cp:category/>
  <cp:version/>
  <cp:contentType/>
  <cp:contentStatus/>
</cp:coreProperties>
</file>