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初中政治" sheetId="1" r:id="rId1"/>
    <sheet name="初中音乐" sheetId="2" r:id="rId2"/>
    <sheet name="初中美术" sheetId="3" r:id="rId3"/>
    <sheet name="初中语文" sheetId="4" r:id="rId4"/>
    <sheet name="初中英语" sheetId="5" r:id="rId5"/>
  </sheets>
  <definedNames/>
  <calcPr fullCalcOnLoad="1"/>
</workbook>
</file>

<file path=xl/sharedStrings.xml><?xml version="1.0" encoding="utf-8"?>
<sst xmlns="http://schemas.openxmlformats.org/spreadsheetml/2006/main" count="179" uniqueCount="109">
  <si>
    <r>
      <t>2017</t>
    </r>
    <r>
      <rPr>
        <b/>
        <sz val="20"/>
        <rFont val="宋体"/>
        <family val="0"/>
      </rPr>
      <t>年怀仁县公开招聘中小学教师成绩单</t>
    </r>
  </si>
  <si>
    <t>准考证号</t>
  </si>
  <si>
    <t>报名号</t>
  </si>
  <si>
    <t>姓名</t>
  </si>
  <si>
    <t>报考科类</t>
  </si>
  <si>
    <t>笔试成绩</t>
  </si>
  <si>
    <t>笔试成绩
×60%</t>
  </si>
  <si>
    <t>面试成绩</t>
  </si>
  <si>
    <t>面试成绩
×40%</t>
  </si>
  <si>
    <t>总分</t>
  </si>
  <si>
    <t>备注</t>
  </si>
  <si>
    <t>2017250038</t>
  </si>
  <si>
    <t>6104125072</t>
  </si>
  <si>
    <t>苗慧敏</t>
  </si>
  <si>
    <t>初中政治</t>
  </si>
  <si>
    <t>2017250065</t>
  </si>
  <si>
    <t>6104125037</t>
  </si>
  <si>
    <t>田苗苗</t>
  </si>
  <si>
    <t>2017250053</t>
  </si>
  <si>
    <t>6104125012</t>
  </si>
  <si>
    <t>杨凯</t>
  </si>
  <si>
    <t>2017250036</t>
  </si>
  <si>
    <t>6104125052</t>
  </si>
  <si>
    <t>邢军军</t>
  </si>
  <si>
    <t>2017250049</t>
  </si>
  <si>
    <t>6104125041</t>
  </si>
  <si>
    <t>刘彩霞</t>
  </si>
  <si>
    <t>2017250035</t>
  </si>
  <si>
    <t>6104125086</t>
  </si>
  <si>
    <t>师雪婧</t>
  </si>
  <si>
    <t>2017240015</t>
  </si>
  <si>
    <t>6104124025</t>
  </si>
  <si>
    <t>鲍善超</t>
  </si>
  <si>
    <t>初中音乐</t>
  </si>
  <si>
    <t>2017240017</t>
  </si>
  <si>
    <t>6104124004</t>
  </si>
  <si>
    <t>乔晨光</t>
  </si>
  <si>
    <t>2017240024</t>
  </si>
  <si>
    <t>6104124007</t>
  </si>
  <si>
    <t>席晓龙</t>
  </si>
  <si>
    <t>2017230011</t>
  </si>
  <si>
    <t>6104123037</t>
  </si>
  <si>
    <t>杨春晖</t>
  </si>
  <si>
    <t>初中美术</t>
  </si>
  <si>
    <t>2017230015</t>
  </si>
  <si>
    <t>6104123055</t>
  </si>
  <si>
    <t>张馨月</t>
  </si>
  <si>
    <t>2017230021</t>
  </si>
  <si>
    <t>6104123030</t>
  </si>
  <si>
    <t>贠国瑞</t>
  </si>
  <si>
    <t>2017230066</t>
  </si>
  <si>
    <t>6104123047</t>
  </si>
  <si>
    <t>王叶</t>
  </si>
  <si>
    <t>2017230025</t>
  </si>
  <si>
    <t>6104123051</t>
  </si>
  <si>
    <t>李杰</t>
  </si>
  <si>
    <t>2017230014</t>
  </si>
  <si>
    <t>6104123039</t>
  </si>
  <si>
    <t>郭伟</t>
  </si>
  <si>
    <t>2017210058</t>
  </si>
  <si>
    <t>6104121118</t>
  </si>
  <si>
    <t>刘凯丽</t>
  </si>
  <si>
    <t>初中语文</t>
  </si>
  <si>
    <t>2017210052</t>
  </si>
  <si>
    <t>6104121074</t>
  </si>
  <si>
    <t>乔宏</t>
  </si>
  <si>
    <t>2017210089</t>
  </si>
  <si>
    <t>6104121076</t>
  </si>
  <si>
    <t>张晓芳</t>
  </si>
  <si>
    <t>2017210111</t>
  </si>
  <si>
    <t>6104121107</t>
  </si>
  <si>
    <t>张慧敏</t>
  </si>
  <si>
    <t>2017210080</t>
  </si>
  <si>
    <t>6104121011</t>
  </si>
  <si>
    <t>杜文慧</t>
  </si>
  <si>
    <t>2017210043</t>
  </si>
  <si>
    <t>6104121126</t>
  </si>
  <si>
    <t>陈爱香</t>
  </si>
  <si>
    <t>2017210026</t>
  </si>
  <si>
    <t>6104121014</t>
  </si>
  <si>
    <t>陈小艳</t>
  </si>
  <si>
    <t>2017210006</t>
  </si>
  <si>
    <t>6104121106</t>
  </si>
  <si>
    <t>班雄武</t>
  </si>
  <si>
    <t>2017210127</t>
  </si>
  <si>
    <t>6104121027</t>
  </si>
  <si>
    <t>陈晓倩</t>
  </si>
  <si>
    <t>2017210024</t>
  </si>
  <si>
    <t>6104121086</t>
  </si>
  <si>
    <t>李乐</t>
  </si>
  <si>
    <t>2017220040</t>
  </si>
  <si>
    <t>6104122106</t>
  </si>
  <si>
    <t>李慧云</t>
  </si>
  <si>
    <t>初中英语</t>
  </si>
  <si>
    <t>2017220053</t>
  </si>
  <si>
    <t>6104122091</t>
  </si>
  <si>
    <t>刘冠华</t>
  </si>
  <si>
    <t>2017220104</t>
  </si>
  <si>
    <t>6104122035</t>
  </si>
  <si>
    <t>吴叶飞</t>
  </si>
  <si>
    <t>2017220096</t>
  </si>
  <si>
    <t>6104122069</t>
  </si>
  <si>
    <t>姚芳</t>
  </si>
  <si>
    <t>2017220047</t>
  </si>
  <si>
    <t>6104122001</t>
  </si>
  <si>
    <t>赵海花</t>
  </si>
  <si>
    <t>2017220028</t>
  </si>
  <si>
    <t>6104122025</t>
  </si>
  <si>
    <t>李晓燕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</si>
</sst>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0"/>
      <name val="Arial"/>
      <family val="2"/>
    </font>
    <font>
      <sz val="10"/>
      <name val="宋体"/>
      <family val="0"/>
    </font>
    <font>
      <b/>
      <sz val="20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7" fillId="0" borderId="4" applyNumberFormat="0" applyFill="0" applyAlignment="0" applyProtection="0"/>
    <xf numFmtId="0" fontId="9" fillId="7" borderId="0" applyNumberFormat="0" applyBorder="0" applyAlignment="0" applyProtection="0"/>
    <xf numFmtId="0" fontId="8" fillId="0" borderId="5" applyNumberFormat="0" applyFill="0" applyAlignment="0" applyProtection="0"/>
    <xf numFmtId="0" fontId="9" fillId="8" borderId="0" applyNumberFormat="0" applyBorder="0" applyAlignment="0" applyProtection="0"/>
    <xf numFmtId="0" fontId="18" fillId="9" borderId="6" applyNumberFormat="0" applyAlignment="0" applyProtection="0"/>
    <xf numFmtId="0" fontId="7" fillId="9" borderId="1" applyNumberFormat="0" applyAlignment="0" applyProtection="0"/>
    <xf numFmtId="0" fontId="21" fillId="10" borderId="7" applyNumberFormat="0" applyAlignment="0" applyProtection="0"/>
    <xf numFmtId="0" fontId="5" fillId="2" borderId="0" applyNumberFormat="0" applyBorder="0" applyAlignment="0" applyProtection="0"/>
    <xf numFmtId="0" fontId="9" fillId="6" borderId="0" applyNumberFormat="0" applyBorder="0" applyAlignment="0" applyProtection="0"/>
    <xf numFmtId="0" fontId="16" fillId="0" borderId="8" applyNumberFormat="0" applyFill="0" applyAlignment="0" applyProtection="0"/>
    <xf numFmtId="0" fontId="6" fillId="0" borderId="9" applyNumberFormat="0" applyFill="0" applyAlignment="0" applyProtection="0"/>
    <xf numFmtId="0" fontId="11" fillId="7" borderId="0" applyNumberFormat="0" applyBorder="0" applyAlignment="0" applyProtection="0"/>
    <xf numFmtId="0" fontId="15" fillId="3" borderId="0" applyNumberFormat="0" applyBorder="0" applyAlignment="0" applyProtection="0"/>
    <xf numFmtId="0" fontId="5" fillId="7" borderId="0" applyNumberFormat="0" applyBorder="0" applyAlignment="0" applyProtection="0"/>
    <xf numFmtId="0" fontId="9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9" fillId="16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5" fillId="2" borderId="0" applyNumberFormat="0" applyBorder="0" applyAlignment="0" applyProtection="0"/>
    <xf numFmtId="0" fontId="9" fillId="13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176" fontId="2" fillId="0" borderId="0" xfId="0" applyNumberFormat="1" applyFont="1" applyFill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J4" sqref="A3:J4"/>
    </sheetView>
  </sheetViews>
  <sheetFormatPr defaultColWidth="9.140625" defaultRowHeight="12.75"/>
  <cols>
    <col min="1" max="2" width="14.7109375" style="0" customWidth="1"/>
    <col min="3" max="3" width="11.28125" style="0" customWidth="1"/>
    <col min="4" max="4" width="14.7109375" style="0" customWidth="1"/>
    <col min="5" max="5" width="11.140625" style="0" customWidth="1"/>
    <col min="6" max="7" width="12.8515625" style="0" customWidth="1"/>
    <col min="8" max="9" width="12.8515625" style="8" customWidth="1"/>
    <col min="10" max="10" width="13.28125" style="0" customWidth="1"/>
  </cols>
  <sheetData>
    <row r="1" spans="1:10" ht="26.25">
      <c r="A1" s="1" t="s">
        <v>0</v>
      </c>
      <c r="B1" s="1"/>
      <c r="C1" s="1"/>
      <c r="D1" s="1"/>
      <c r="E1" s="1"/>
      <c r="F1" s="2"/>
      <c r="G1" s="1"/>
      <c r="H1" s="2"/>
      <c r="I1" s="2"/>
      <c r="J1" s="1"/>
    </row>
    <row r="2" spans="1:10" ht="28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7" t="s">
        <v>9</v>
      </c>
      <c r="J2" s="3" t="s">
        <v>10</v>
      </c>
    </row>
    <row r="3" spans="1:10" ht="18" customHeight="1">
      <c r="A3" s="5" t="s">
        <v>11</v>
      </c>
      <c r="B3" s="5" t="s">
        <v>12</v>
      </c>
      <c r="C3" s="5" t="s">
        <v>13</v>
      </c>
      <c r="D3" s="5" t="s">
        <v>14</v>
      </c>
      <c r="E3" s="5">
        <v>108</v>
      </c>
      <c r="F3" s="6">
        <f aca="true" t="shared" si="0" ref="F3:F8">E3*0.6</f>
        <v>64.8</v>
      </c>
      <c r="G3" s="5">
        <v>98.03</v>
      </c>
      <c r="H3" s="6">
        <f aca="true" t="shared" si="1" ref="H3:H8">G3*0.4</f>
        <v>39.212</v>
      </c>
      <c r="I3" s="6">
        <f aca="true" t="shared" si="2" ref="I3:I8">F3+H3</f>
        <v>104.012</v>
      </c>
      <c r="J3" s="5">
        <v>1</v>
      </c>
    </row>
    <row r="4" spans="1:10" ht="18" customHeight="1">
      <c r="A4" s="5" t="s">
        <v>15</v>
      </c>
      <c r="B4" s="5" t="s">
        <v>16</v>
      </c>
      <c r="C4" s="5" t="s">
        <v>17</v>
      </c>
      <c r="D4" s="5" t="s">
        <v>14</v>
      </c>
      <c r="E4" s="5">
        <v>106.5</v>
      </c>
      <c r="F4" s="6">
        <f t="shared" si="0"/>
        <v>63.9</v>
      </c>
      <c r="G4" s="5">
        <v>98.5</v>
      </c>
      <c r="H4" s="6">
        <f t="shared" si="1"/>
        <v>39.400000000000006</v>
      </c>
      <c r="I4" s="6">
        <f t="shared" si="2"/>
        <v>103.30000000000001</v>
      </c>
      <c r="J4" s="5">
        <v>2</v>
      </c>
    </row>
    <row r="5" spans="1:10" ht="18" customHeight="1">
      <c r="A5" s="5" t="s">
        <v>18</v>
      </c>
      <c r="B5" s="5" t="s">
        <v>19</v>
      </c>
      <c r="C5" s="5" t="s">
        <v>20</v>
      </c>
      <c r="D5" s="5" t="s">
        <v>14</v>
      </c>
      <c r="E5" s="5">
        <v>107</v>
      </c>
      <c r="F5" s="6">
        <f t="shared" si="0"/>
        <v>64.2</v>
      </c>
      <c r="G5" s="5">
        <v>90.9</v>
      </c>
      <c r="H5" s="6">
        <f t="shared" si="1"/>
        <v>36.36000000000001</v>
      </c>
      <c r="I5" s="6">
        <f t="shared" si="2"/>
        <v>100.56</v>
      </c>
      <c r="J5" s="5">
        <v>3</v>
      </c>
    </row>
    <row r="6" spans="1:10" ht="18" customHeight="1">
      <c r="A6" s="5" t="s">
        <v>21</v>
      </c>
      <c r="B6" s="5" t="s">
        <v>22</v>
      </c>
      <c r="C6" s="5" t="s">
        <v>23</v>
      </c>
      <c r="D6" s="5" t="s">
        <v>14</v>
      </c>
      <c r="E6" s="5">
        <v>105.5</v>
      </c>
      <c r="F6" s="6">
        <f t="shared" si="0"/>
        <v>63.3</v>
      </c>
      <c r="G6" s="5">
        <v>92</v>
      </c>
      <c r="H6" s="6">
        <f t="shared" si="1"/>
        <v>36.800000000000004</v>
      </c>
      <c r="I6" s="6">
        <f t="shared" si="2"/>
        <v>100.1</v>
      </c>
      <c r="J6" s="5">
        <v>4</v>
      </c>
    </row>
    <row r="7" spans="1:10" ht="18" customHeight="1">
      <c r="A7" s="5" t="s">
        <v>24</v>
      </c>
      <c r="B7" s="5" t="s">
        <v>25</v>
      </c>
      <c r="C7" s="5" t="s">
        <v>26</v>
      </c>
      <c r="D7" s="5" t="s">
        <v>14</v>
      </c>
      <c r="E7" s="5">
        <v>104</v>
      </c>
      <c r="F7" s="6">
        <f t="shared" si="0"/>
        <v>62.4</v>
      </c>
      <c r="G7" s="5">
        <v>92.2</v>
      </c>
      <c r="H7" s="6">
        <f t="shared" si="1"/>
        <v>36.88</v>
      </c>
      <c r="I7" s="6">
        <f t="shared" si="2"/>
        <v>99.28</v>
      </c>
      <c r="J7" s="5">
        <v>5</v>
      </c>
    </row>
    <row r="8" spans="1:10" ht="18" customHeight="1">
      <c r="A8" s="5" t="s">
        <v>27</v>
      </c>
      <c r="B8" s="5" t="s">
        <v>28</v>
      </c>
      <c r="C8" s="5" t="s">
        <v>29</v>
      </c>
      <c r="D8" s="5" t="s">
        <v>14</v>
      </c>
      <c r="E8" s="5">
        <v>103.5</v>
      </c>
      <c r="F8" s="6">
        <f t="shared" si="0"/>
        <v>62.099999999999994</v>
      </c>
      <c r="G8" s="5">
        <v>92</v>
      </c>
      <c r="H8" s="6">
        <f t="shared" si="1"/>
        <v>36.800000000000004</v>
      </c>
      <c r="I8" s="6">
        <f t="shared" si="2"/>
        <v>98.9</v>
      </c>
      <c r="J8" s="5">
        <v>6</v>
      </c>
    </row>
  </sheetData>
  <sheetProtection/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zoomScaleSheetLayoutView="100" workbookViewId="0" topLeftCell="A1">
      <selection activeCell="J3" sqref="A3:J3"/>
    </sheetView>
  </sheetViews>
  <sheetFormatPr defaultColWidth="9.140625" defaultRowHeight="12.75"/>
  <cols>
    <col min="1" max="2" width="14.140625" style="0" customWidth="1"/>
    <col min="4" max="4" width="13.28125" style="0" customWidth="1"/>
    <col min="7" max="7" width="9.28125" style="0" bestFit="1" customWidth="1"/>
    <col min="8" max="8" width="9.28125" style="8" bestFit="1" customWidth="1"/>
    <col min="9" max="9" width="10.57421875" style="8" bestFit="1" customWidth="1"/>
  </cols>
  <sheetData>
    <row r="1" spans="1:10" ht="26.25">
      <c r="A1" s="1" t="s">
        <v>0</v>
      </c>
      <c r="B1" s="1"/>
      <c r="C1" s="1"/>
      <c r="D1" s="1"/>
      <c r="E1" s="1"/>
      <c r="F1" s="2"/>
      <c r="G1" s="1"/>
      <c r="H1" s="2"/>
      <c r="I1" s="2"/>
      <c r="J1" s="1"/>
    </row>
    <row r="2" spans="1:10" ht="4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7" t="s">
        <v>9</v>
      </c>
      <c r="J2" s="3" t="s">
        <v>10</v>
      </c>
    </row>
    <row r="3" spans="1:10" ht="15">
      <c r="A3" s="5" t="s">
        <v>30</v>
      </c>
      <c r="B3" s="5" t="s">
        <v>31</v>
      </c>
      <c r="C3" s="5" t="s">
        <v>32</v>
      </c>
      <c r="D3" s="5" t="s">
        <v>33</v>
      </c>
      <c r="E3" s="5">
        <v>103</v>
      </c>
      <c r="F3" s="6">
        <v>61.8</v>
      </c>
      <c r="G3" s="5">
        <v>112.8</v>
      </c>
      <c r="H3" s="6">
        <v>45.12</v>
      </c>
      <c r="I3" s="6">
        <v>106.92</v>
      </c>
      <c r="J3" s="5">
        <v>1</v>
      </c>
    </row>
    <row r="4" spans="1:10" ht="15">
      <c r="A4" s="5" t="s">
        <v>34</v>
      </c>
      <c r="B4" s="5" t="s">
        <v>35</v>
      </c>
      <c r="C4" s="5" t="s">
        <v>36</v>
      </c>
      <c r="D4" s="5" t="s">
        <v>33</v>
      </c>
      <c r="E4" s="5">
        <v>99</v>
      </c>
      <c r="F4" s="6">
        <v>59.4</v>
      </c>
      <c r="G4" s="5">
        <v>115.9</v>
      </c>
      <c r="H4" s="6">
        <v>46.36</v>
      </c>
      <c r="I4" s="6">
        <v>105.76</v>
      </c>
      <c r="J4" s="5">
        <v>2</v>
      </c>
    </row>
    <row r="5" spans="1:10" ht="15">
      <c r="A5" s="5" t="s">
        <v>37</v>
      </c>
      <c r="B5" s="5" t="s">
        <v>38</v>
      </c>
      <c r="C5" s="5" t="s">
        <v>39</v>
      </c>
      <c r="D5" s="5" t="s">
        <v>33</v>
      </c>
      <c r="E5" s="5">
        <v>100</v>
      </c>
      <c r="F5" s="6">
        <v>60</v>
      </c>
      <c r="G5" s="5">
        <v>109.37</v>
      </c>
      <c r="H5" s="6">
        <v>43.748000000000005</v>
      </c>
      <c r="I5" s="6">
        <v>103.748</v>
      </c>
      <c r="J5" s="5">
        <v>3</v>
      </c>
    </row>
  </sheetData>
  <sheetProtection/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J3" sqref="A3:J4"/>
    </sheetView>
  </sheetViews>
  <sheetFormatPr defaultColWidth="9.140625" defaultRowHeight="12.75"/>
  <cols>
    <col min="1" max="2" width="15.421875" style="0" customWidth="1"/>
    <col min="4" max="4" width="12.421875" style="0" customWidth="1"/>
    <col min="7" max="7" width="9.28125" style="0" bestFit="1" customWidth="1"/>
    <col min="8" max="9" width="9.28125" style="8" bestFit="1" customWidth="1"/>
  </cols>
  <sheetData>
    <row r="1" spans="1:10" ht="26.25">
      <c r="A1" s="1" t="s">
        <v>0</v>
      </c>
      <c r="B1" s="1"/>
      <c r="C1" s="1"/>
      <c r="D1" s="1"/>
      <c r="E1" s="1"/>
      <c r="F1" s="2"/>
      <c r="G1" s="1"/>
      <c r="H1" s="2"/>
      <c r="I1" s="2"/>
      <c r="J1" s="1"/>
    </row>
    <row r="2" spans="1:10" ht="4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7" t="s">
        <v>9</v>
      </c>
      <c r="J2" s="3" t="s">
        <v>10</v>
      </c>
    </row>
    <row r="3" spans="1:10" ht="15">
      <c r="A3" s="5" t="s">
        <v>40</v>
      </c>
      <c r="B3" s="5" t="s">
        <v>41</v>
      </c>
      <c r="C3" s="5" t="s">
        <v>42</v>
      </c>
      <c r="D3" s="5" t="s">
        <v>43</v>
      </c>
      <c r="E3" s="5">
        <v>90.5</v>
      </c>
      <c r="F3" s="6">
        <v>54.3</v>
      </c>
      <c r="G3" s="5">
        <v>105.33</v>
      </c>
      <c r="H3" s="6">
        <v>42.132000000000005</v>
      </c>
      <c r="I3" s="6">
        <v>96.432</v>
      </c>
      <c r="J3" s="5">
        <v>1</v>
      </c>
    </row>
    <row r="4" spans="1:10" ht="15">
      <c r="A4" s="5" t="s">
        <v>44</v>
      </c>
      <c r="B4" s="5" t="s">
        <v>45</v>
      </c>
      <c r="C4" s="5" t="s">
        <v>46</v>
      </c>
      <c r="D4" s="5" t="s">
        <v>43</v>
      </c>
      <c r="E4" s="5">
        <v>93</v>
      </c>
      <c r="F4" s="6">
        <v>55.8</v>
      </c>
      <c r="G4" s="5">
        <v>100.33</v>
      </c>
      <c r="H4" s="6">
        <v>40.132000000000005</v>
      </c>
      <c r="I4" s="6">
        <v>95.932</v>
      </c>
      <c r="J4" s="5">
        <v>2</v>
      </c>
    </row>
    <row r="5" spans="1:10" ht="15">
      <c r="A5" s="5" t="s">
        <v>47</v>
      </c>
      <c r="B5" s="5" t="s">
        <v>48</v>
      </c>
      <c r="C5" s="5" t="s">
        <v>49</v>
      </c>
      <c r="D5" s="5" t="s">
        <v>43</v>
      </c>
      <c r="E5" s="5">
        <v>87.5</v>
      </c>
      <c r="F5" s="6">
        <v>52.5</v>
      </c>
      <c r="G5" s="5">
        <v>103.03</v>
      </c>
      <c r="H5" s="6">
        <v>41.212</v>
      </c>
      <c r="I5" s="6">
        <v>93.712</v>
      </c>
      <c r="J5" s="5">
        <v>3</v>
      </c>
    </row>
    <row r="6" spans="1:10" ht="15">
      <c r="A6" s="5" t="s">
        <v>50</v>
      </c>
      <c r="B6" s="5" t="s">
        <v>51</v>
      </c>
      <c r="C6" s="5" t="s">
        <v>52</v>
      </c>
      <c r="D6" s="5" t="s">
        <v>43</v>
      </c>
      <c r="E6" s="5">
        <v>85.5</v>
      </c>
      <c r="F6" s="6">
        <v>51.3</v>
      </c>
      <c r="G6" s="5">
        <v>94.7</v>
      </c>
      <c r="H6" s="6">
        <v>37.88</v>
      </c>
      <c r="I6" s="6">
        <v>89.18</v>
      </c>
      <c r="J6" s="5">
        <v>4</v>
      </c>
    </row>
    <row r="7" spans="1:10" ht="15">
      <c r="A7" s="5" t="s">
        <v>53</v>
      </c>
      <c r="B7" s="5" t="s">
        <v>54</v>
      </c>
      <c r="C7" s="5" t="s">
        <v>55</v>
      </c>
      <c r="D7" s="5" t="s">
        <v>43</v>
      </c>
      <c r="E7" s="5">
        <v>83</v>
      </c>
      <c r="F7" s="6">
        <v>49.8</v>
      </c>
      <c r="G7" s="5">
        <v>98.17</v>
      </c>
      <c r="H7" s="6">
        <v>39.268</v>
      </c>
      <c r="I7" s="6">
        <v>89.068</v>
      </c>
      <c r="J7" s="5">
        <v>5</v>
      </c>
    </row>
    <row r="8" spans="1:10" ht="15">
      <c r="A8" s="5" t="s">
        <v>56</v>
      </c>
      <c r="B8" s="5" t="s">
        <v>57</v>
      </c>
      <c r="C8" s="5" t="s">
        <v>58</v>
      </c>
      <c r="D8" s="5" t="s">
        <v>43</v>
      </c>
      <c r="E8" s="5">
        <v>84.5</v>
      </c>
      <c r="F8" s="6">
        <v>50.7</v>
      </c>
      <c r="G8" s="5">
        <v>0</v>
      </c>
      <c r="H8" s="6">
        <v>0</v>
      </c>
      <c r="I8" s="6">
        <v>50.7</v>
      </c>
      <c r="J8" s="5">
        <v>6</v>
      </c>
    </row>
  </sheetData>
  <sheetProtection/>
  <printOptions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J12" sqref="A1:J12"/>
    </sheetView>
  </sheetViews>
  <sheetFormatPr defaultColWidth="9.140625" defaultRowHeight="12.75"/>
  <cols>
    <col min="1" max="2" width="15.8515625" style="0" customWidth="1"/>
    <col min="4" max="4" width="14.8515625" style="0" customWidth="1"/>
    <col min="7" max="7" width="9.28125" style="0" bestFit="1" customWidth="1"/>
    <col min="8" max="8" width="9.28125" style="8" bestFit="1" customWidth="1"/>
  </cols>
  <sheetData>
    <row r="1" spans="1:10" ht="26.25">
      <c r="A1" s="1" t="s">
        <v>0</v>
      </c>
      <c r="B1" s="1"/>
      <c r="C1" s="1"/>
      <c r="D1" s="1"/>
      <c r="E1" s="1"/>
      <c r="F1" s="2"/>
      <c r="G1" s="1"/>
      <c r="H1" s="2"/>
      <c r="I1" s="2"/>
      <c r="J1" s="1"/>
    </row>
    <row r="2" spans="1:10" ht="4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7" t="s">
        <v>9</v>
      </c>
      <c r="J2" s="3" t="s">
        <v>10</v>
      </c>
    </row>
    <row r="3" spans="1:10" ht="15">
      <c r="A3" s="5" t="s">
        <v>59</v>
      </c>
      <c r="B3" s="5" t="s">
        <v>60</v>
      </c>
      <c r="C3" s="5" t="s">
        <v>61</v>
      </c>
      <c r="D3" s="5" t="s">
        <v>62</v>
      </c>
      <c r="E3" s="5">
        <v>92</v>
      </c>
      <c r="F3" s="6">
        <f aca="true" t="shared" si="0" ref="F3:F12">E3*0.6</f>
        <v>55.199999999999996</v>
      </c>
      <c r="G3" s="5">
        <v>101.33</v>
      </c>
      <c r="H3" s="6">
        <f aca="true" t="shared" si="1" ref="H3:H12">G3*0.4</f>
        <v>40.532000000000004</v>
      </c>
      <c r="I3" s="6">
        <f aca="true" t="shared" si="2" ref="I3:I12">F3+H3</f>
        <v>95.732</v>
      </c>
      <c r="J3" s="5">
        <f aca="true" t="shared" si="3" ref="J3:J12">RANK(I3,$I$3:$I$12)</f>
        <v>1</v>
      </c>
    </row>
    <row r="4" spans="1:10" ht="15">
      <c r="A4" s="5" t="s">
        <v>63</v>
      </c>
      <c r="B4" s="5" t="s">
        <v>64</v>
      </c>
      <c r="C4" s="5" t="s">
        <v>65</v>
      </c>
      <c r="D4" s="5" t="s">
        <v>62</v>
      </c>
      <c r="E4" s="5">
        <v>89</v>
      </c>
      <c r="F4" s="6">
        <f t="shared" si="0"/>
        <v>53.4</v>
      </c>
      <c r="G4" s="5">
        <v>105.33</v>
      </c>
      <c r="H4" s="6">
        <f t="shared" si="1"/>
        <v>42.132000000000005</v>
      </c>
      <c r="I4" s="6">
        <f t="shared" si="2"/>
        <v>95.53200000000001</v>
      </c>
      <c r="J4" s="5">
        <f t="shared" si="3"/>
        <v>2</v>
      </c>
    </row>
    <row r="5" spans="1:10" ht="15">
      <c r="A5" s="5" t="s">
        <v>66</v>
      </c>
      <c r="B5" s="5" t="s">
        <v>67</v>
      </c>
      <c r="C5" s="5" t="s">
        <v>68</v>
      </c>
      <c r="D5" s="5" t="s">
        <v>62</v>
      </c>
      <c r="E5" s="5">
        <v>91</v>
      </c>
      <c r="F5" s="6">
        <f t="shared" si="0"/>
        <v>54.6</v>
      </c>
      <c r="G5" s="5">
        <v>100.17</v>
      </c>
      <c r="H5" s="6">
        <f t="shared" si="1"/>
        <v>40.068000000000005</v>
      </c>
      <c r="I5" s="6">
        <f t="shared" si="2"/>
        <v>94.668</v>
      </c>
      <c r="J5" s="5">
        <f t="shared" si="3"/>
        <v>3</v>
      </c>
    </row>
    <row r="6" spans="1:10" ht="15">
      <c r="A6" s="5" t="s">
        <v>69</v>
      </c>
      <c r="B6" s="5" t="s">
        <v>70</v>
      </c>
      <c r="C6" s="5" t="s">
        <v>71</v>
      </c>
      <c r="D6" s="5" t="s">
        <v>62</v>
      </c>
      <c r="E6" s="5">
        <v>91.5</v>
      </c>
      <c r="F6" s="6">
        <f t="shared" si="0"/>
        <v>54.9</v>
      </c>
      <c r="G6" s="5">
        <v>94.67</v>
      </c>
      <c r="H6" s="6">
        <f t="shared" si="1"/>
        <v>37.868</v>
      </c>
      <c r="I6" s="6">
        <f t="shared" si="2"/>
        <v>92.768</v>
      </c>
      <c r="J6" s="5">
        <f t="shared" si="3"/>
        <v>4</v>
      </c>
    </row>
    <row r="7" spans="1:10" ht="15">
      <c r="A7" s="5" t="s">
        <v>72</v>
      </c>
      <c r="B7" s="5" t="s">
        <v>73</v>
      </c>
      <c r="C7" s="5" t="s">
        <v>74</v>
      </c>
      <c r="D7" s="5" t="s">
        <v>62</v>
      </c>
      <c r="E7" s="5">
        <v>88</v>
      </c>
      <c r="F7" s="6">
        <f t="shared" si="0"/>
        <v>52.8</v>
      </c>
      <c r="G7" s="5">
        <v>97.67</v>
      </c>
      <c r="H7" s="6">
        <f t="shared" si="1"/>
        <v>39.068000000000005</v>
      </c>
      <c r="I7" s="6">
        <f t="shared" si="2"/>
        <v>91.868</v>
      </c>
      <c r="J7" s="5">
        <f t="shared" si="3"/>
        <v>5</v>
      </c>
    </row>
    <row r="8" spans="1:10" ht="15">
      <c r="A8" s="5" t="s">
        <v>75</v>
      </c>
      <c r="B8" s="5" t="s">
        <v>76</v>
      </c>
      <c r="C8" s="5" t="s">
        <v>77</v>
      </c>
      <c r="D8" s="5" t="s">
        <v>62</v>
      </c>
      <c r="E8" s="5">
        <v>90</v>
      </c>
      <c r="F8" s="6">
        <f t="shared" si="0"/>
        <v>54</v>
      </c>
      <c r="G8" s="5">
        <v>94.33</v>
      </c>
      <c r="H8" s="6">
        <f t="shared" si="1"/>
        <v>37.732</v>
      </c>
      <c r="I8" s="6">
        <f t="shared" si="2"/>
        <v>91.732</v>
      </c>
      <c r="J8" s="5">
        <f t="shared" si="3"/>
        <v>6</v>
      </c>
    </row>
    <row r="9" spans="1:10" ht="15">
      <c r="A9" s="5" t="s">
        <v>78</v>
      </c>
      <c r="B9" s="5" t="s">
        <v>79</v>
      </c>
      <c r="C9" s="5" t="s">
        <v>80</v>
      </c>
      <c r="D9" s="5" t="s">
        <v>62</v>
      </c>
      <c r="E9" s="5">
        <v>87</v>
      </c>
      <c r="F9" s="6">
        <f t="shared" si="0"/>
        <v>52.199999999999996</v>
      </c>
      <c r="G9" s="5">
        <v>98.67</v>
      </c>
      <c r="H9" s="6">
        <f t="shared" si="1"/>
        <v>39.468</v>
      </c>
      <c r="I9" s="6">
        <f t="shared" si="2"/>
        <v>91.668</v>
      </c>
      <c r="J9" s="5">
        <f t="shared" si="3"/>
        <v>7</v>
      </c>
    </row>
    <row r="10" spans="1:10" ht="15">
      <c r="A10" s="5" t="s">
        <v>81</v>
      </c>
      <c r="B10" s="5" t="s">
        <v>82</v>
      </c>
      <c r="C10" s="5" t="s">
        <v>83</v>
      </c>
      <c r="D10" s="5" t="s">
        <v>62</v>
      </c>
      <c r="E10" s="5">
        <v>87.5</v>
      </c>
      <c r="F10" s="6">
        <f t="shared" si="0"/>
        <v>52.5</v>
      </c>
      <c r="G10" s="5">
        <v>96.67</v>
      </c>
      <c r="H10" s="6">
        <f t="shared" si="1"/>
        <v>38.668000000000006</v>
      </c>
      <c r="I10" s="6">
        <f t="shared" si="2"/>
        <v>91.168</v>
      </c>
      <c r="J10" s="5">
        <f t="shared" si="3"/>
        <v>8</v>
      </c>
    </row>
    <row r="11" spans="1:10" ht="15">
      <c r="A11" s="5" t="s">
        <v>84</v>
      </c>
      <c r="B11" s="5" t="s">
        <v>85</v>
      </c>
      <c r="C11" s="5" t="s">
        <v>86</v>
      </c>
      <c r="D11" s="5" t="s">
        <v>62</v>
      </c>
      <c r="E11" s="5">
        <v>87</v>
      </c>
      <c r="F11" s="6">
        <f t="shared" si="0"/>
        <v>52.199999999999996</v>
      </c>
      <c r="G11" s="5">
        <v>95.33</v>
      </c>
      <c r="H11" s="6">
        <f t="shared" si="1"/>
        <v>38.132</v>
      </c>
      <c r="I11" s="6">
        <f t="shared" si="2"/>
        <v>90.332</v>
      </c>
      <c r="J11" s="5">
        <f t="shared" si="3"/>
        <v>9</v>
      </c>
    </row>
    <row r="12" spans="1:10" ht="15">
      <c r="A12" s="5" t="s">
        <v>87</v>
      </c>
      <c r="B12" s="5" t="s">
        <v>88</v>
      </c>
      <c r="C12" s="5" t="s">
        <v>89</v>
      </c>
      <c r="D12" s="5" t="s">
        <v>62</v>
      </c>
      <c r="E12" s="5">
        <v>87.5</v>
      </c>
      <c r="F12" s="6">
        <f t="shared" si="0"/>
        <v>52.5</v>
      </c>
      <c r="G12" s="5">
        <v>89.67</v>
      </c>
      <c r="H12" s="6">
        <f t="shared" si="1"/>
        <v>35.868</v>
      </c>
      <c r="I12" s="6">
        <f t="shared" si="2"/>
        <v>88.368</v>
      </c>
      <c r="J12" s="5">
        <f t="shared" si="3"/>
        <v>10</v>
      </c>
    </row>
  </sheetData>
  <sheetProtection/>
  <printOptions/>
  <pageMargins left="0.75" right="0.75" top="1" bottom="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J8" sqref="A1:J8"/>
    </sheetView>
  </sheetViews>
  <sheetFormatPr defaultColWidth="9.140625" defaultRowHeight="12.75"/>
  <cols>
    <col min="1" max="2" width="15.7109375" style="0" customWidth="1"/>
    <col min="4" max="4" width="12.57421875" style="0" customWidth="1"/>
    <col min="7" max="8" width="9.28125" style="0" bestFit="1" customWidth="1"/>
  </cols>
  <sheetData>
    <row r="1" spans="1:10" ht="26.25">
      <c r="A1" s="1" t="s">
        <v>0</v>
      </c>
      <c r="B1" s="1"/>
      <c r="C1" s="1"/>
      <c r="D1" s="1"/>
      <c r="E1" s="1"/>
      <c r="F1" s="2"/>
      <c r="G1" s="1"/>
      <c r="H1" s="2"/>
      <c r="I1" s="2"/>
      <c r="J1" s="1"/>
    </row>
    <row r="2" spans="1:10" ht="4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7" t="s">
        <v>9</v>
      </c>
      <c r="J2" s="3" t="s">
        <v>10</v>
      </c>
    </row>
    <row r="3" spans="1:10" ht="15">
      <c r="A3" s="5" t="s">
        <v>90</v>
      </c>
      <c r="B3" s="5" t="s">
        <v>91</v>
      </c>
      <c r="C3" s="5" t="s">
        <v>92</v>
      </c>
      <c r="D3" s="5" t="s">
        <v>93</v>
      </c>
      <c r="E3" s="5">
        <v>100</v>
      </c>
      <c r="F3" s="6">
        <v>60</v>
      </c>
      <c r="G3" s="5">
        <v>107.67</v>
      </c>
      <c r="H3" s="5">
        <v>43.068000000000005</v>
      </c>
      <c r="I3" s="6">
        <v>103.06800000000001</v>
      </c>
      <c r="J3" s="5">
        <v>1</v>
      </c>
    </row>
    <row r="4" spans="1:10" ht="15">
      <c r="A4" s="5" t="s">
        <v>94</v>
      </c>
      <c r="B4" s="5" t="s">
        <v>95</v>
      </c>
      <c r="C4" s="5" t="s">
        <v>96</v>
      </c>
      <c r="D4" s="5" t="s">
        <v>93</v>
      </c>
      <c r="E4" s="5">
        <v>101</v>
      </c>
      <c r="F4" s="6">
        <v>60.6</v>
      </c>
      <c r="G4" s="5">
        <v>96.83</v>
      </c>
      <c r="H4" s="5">
        <v>38.732</v>
      </c>
      <c r="I4" s="6">
        <v>99.332</v>
      </c>
      <c r="J4" s="5">
        <v>2</v>
      </c>
    </row>
    <row r="5" spans="1:10" ht="15">
      <c r="A5" s="5" t="s">
        <v>97</v>
      </c>
      <c r="B5" s="5" t="s">
        <v>98</v>
      </c>
      <c r="C5" s="5" t="s">
        <v>99</v>
      </c>
      <c r="D5" s="5" t="s">
        <v>93</v>
      </c>
      <c r="E5" s="5">
        <v>101</v>
      </c>
      <c r="F5" s="6">
        <v>60.6</v>
      </c>
      <c r="G5" s="5">
        <v>94.83</v>
      </c>
      <c r="H5" s="5">
        <v>37.932</v>
      </c>
      <c r="I5" s="6">
        <v>98.532</v>
      </c>
      <c r="J5" s="5">
        <v>3</v>
      </c>
    </row>
    <row r="6" spans="1:10" ht="15">
      <c r="A6" s="5" t="s">
        <v>100</v>
      </c>
      <c r="B6" s="5" t="s">
        <v>101</v>
      </c>
      <c r="C6" s="5" t="s">
        <v>102</v>
      </c>
      <c r="D6" s="5" t="s">
        <v>93</v>
      </c>
      <c r="E6" s="5">
        <v>103</v>
      </c>
      <c r="F6" s="6">
        <v>61.8</v>
      </c>
      <c r="G6" s="5">
        <v>88.33</v>
      </c>
      <c r="H6" s="5">
        <v>35.332</v>
      </c>
      <c r="I6" s="6">
        <v>97.132</v>
      </c>
      <c r="J6" s="5">
        <v>4</v>
      </c>
    </row>
    <row r="7" spans="1:10" ht="15">
      <c r="A7" s="5" t="s">
        <v>103</v>
      </c>
      <c r="B7" s="5" t="s">
        <v>104</v>
      </c>
      <c r="C7" s="5" t="s">
        <v>105</v>
      </c>
      <c r="D7" s="5" t="s">
        <v>93</v>
      </c>
      <c r="E7" s="5">
        <v>102.5</v>
      </c>
      <c r="F7" s="6">
        <v>61.5</v>
      </c>
      <c r="G7" s="5">
        <v>67.67</v>
      </c>
      <c r="H7" s="5">
        <v>27.068</v>
      </c>
      <c r="I7" s="6">
        <v>88.568</v>
      </c>
      <c r="J7" s="5">
        <v>5</v>
      </c>
    </row>
    <row r="8" spans="1:10" ht="15">
      <c r="A8" s="5" t="s">
        <v>106</v>
      </c>
      <c r="B8" s="5" t="s">
        <v>107</v>
      </c>
      <c r="C8" s="5" t="s">
        <v>108</v>
      </c>
      <c r="D8" s="5" t="s">
        <v>93</v>
      </c>
      <c r="E8" s="5">
        <v>99</v>
      </c>
      <c r="F8" s="6">
        <v>59.4</v>
      </c>
      <c r="G8" s="5">
        <v>0</v>
      </c>
      <c r="H8" s="5">
        <v>0</v>
      </c>
      <c r="I8" s="6">
        <v>59.4</v>
      </c>
      <c r="J8" s="5">
        <v>6</v>
      </c>
    </row>
  </sheetData>
  <sheetProtection/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2017-07-26T10:57:47Z</cp:lastPrinted>
  <dcterms:created xsi:type="dcterms:W3CDTF">2017-07-25T20:37:04Z</dcterms:created>
  <dcterms:modified xsi:type="dcterms:W3CDTF">2017-07-31T00:53:21Z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