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180" windowHeight="112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<sst xmlns="http://schemas.openxmlformats.org/spreadsheetml/2006/main" count="522" uniqueCount="238">
  <si>
    <t>姓名</t>
  </si>
  <si>
    <t>性别</t>
  </si>
  <si>
    <t>序号</t>
  </si>
  <si>
    <t>职位代码</t>
  </si>
  <si>
    <t>职位名称</t>
  </si>
  <si>
    <t>身份证号码</t>
  </si>
  <si>
    <t>1</t>
  </si>
  <si>
    <t>2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</si>
  <si>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</si>
  <si>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</si>
  <si>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</si>
  <si>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</si>
  <si>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</si>
  <si>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</si>
  <si>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</si>
  <si>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</si>
  <si>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</si>
  <si>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</si>
  <si>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</si>
  <si>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</si>
  <si>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</si>
  <si>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</si>
  <si>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</si>
  <si>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</si>
  <si>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</si>
  <si>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</si>
  <si>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</si>
  <si>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</si>
  <si>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</si>
  <si>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</si>
  <si>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</si>
  <si>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</si>
  <si>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</si>
  <si>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</si>
  <si>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</si>
  <si>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</si>
  <si>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</si>
  <si>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</si>
  <si>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</si>
  <si>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</si>
  <si>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</si>
  <si>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</si>
  <si>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</si>
  <si>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</si>
  <si>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</si>
  <si>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</si>
  <si>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</si>
  <si>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</si>
  <si>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</si>
  <si>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</si>
  <si>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</si>
  <si>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</si>
  <si>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</si>
  <si>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</si>
  <si>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</si>
  <si>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</si>
  <si>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</si>
  <si>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</si>
  <si>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男</t>
  </si>
  <si>
    <t>女</t>
  </si>
  <si>
    <t>3</t>
  </si>
  <si>
    <t>科员</t>
  </si>
  <si>
    <t>综合管理</t>
  </si>
  <si>
    <t>110228199101150045</t>
  </si>
  <si>
    <t>张久一</t>
  </si>
  <si>
    <t>110228199010234120</t>
  </si>
  <si>
    <t>李杰</t>
  </si>
  <si>
    <t>110228198610140051</t>
  </si>
  <si>
    <t>李海波</t>
  </si>
  <si>
    <t>110228198812241547</t>
  </si>
  <si>
    <t>郑爽</t>
  </si>
  <si>
    <t>单位名称</t>
  </si>
  <si>
    <t>面试时间</t>
  </si>
  <si>
    <t>面试分组</t>
  </si>
  <si>
    <t>821883404</t>
  </si>
  <si>
    <t>北京市密云区财政局</t>
  </si>
  <si>
    <t>340223199409192322</t>
  </si>
  <si>
    <t>郭晨</t>
  </si>
  <si>
    <t>130182198903215324</t>
  </si>
  <si>
    <t>杜靖靖</t>
  </si>
  <si>
    <t>221851201</t>
  </si>
  <si>
    <t>北京市密云区太师屯镇人民政府</t>
  </si>
  <si>
    <t>110228198901045425</t>
  </si>
  <si>
    <t>郭丽曼</t>
  </si>
  <si>
    <t>110227199106224123</t>
  </si>
  <si>
    <t>刘旭楠</t>
  </si>
  <si>
    <t>221851202</t>
  </si>
  <si>
    <t>11022819900115265X</t>
  </si>
  <si>
    <t>焦啸宇</t>
  </si>
  <si>
    <t>110228199005270637</t>
  </si>
  <si>
    <t>杨新宇</t>
  </si>
  <si>
    <t>430981198403140328</t>
  </si>
  <si>
    <t>曾静</t>
  </si>
  <si>
    <t>总计：54</t>
  </si>
  <si>
    <t>221851301</t>
  </si>
  <si>
    <t>北京市密云区巨各庄镇人民政府</t>
  </si>
  <si>
    <t>110228199011254916</t>
  </si>
  <si>
    <t>周骏</t>
  </si>
  <si>
    <t>110228199008310614</t>
  </si>
  <si>
    <t>赵超群</t>
  </si>
  <si>
    <t>221851701</t>
  </si>
  <si>
    <t>北京市密云区东邵渠镇人民政府</t>
  </si>
  <si>
    <t>110228199206302148</t>
  </si>
  <si>
    <t>王彤</t>
  </si>
  <si>
    <t>110228199402060027</t>
  </si>
  <si>
    <t>梁司琪</t>
  </si>
  <si>
    <t>110228199310290044</t>
  </si>
  <si>
    <t>张思雨</t>
  </si>
  <si>
    <t>221851702</t>
  </si>
  <si>
    <t>110228198812152632</t>
  </si>
  <si>
    <t>孔德慧</t>
  </si>
  <si>
    <t>130631198407221626</t>
  </si>
  <si>
    <t>王英英</t>
  </si>
  <si>
    <t>110228199009292120</t>
  </si>
  <si>
    <t>姚奇</t>
  </si>
  <si>
    <t>221852901</t>
  </si>
  <si>
    <t>城乡规划管理</t>
  </si>
  <si>
    <t>北京市规划委员会密云分局</t>
  </si>
  <si>
    <t>110228198305010015</t>
  </si>
  <si>
    <t>丁爽</t>
  </si>
  <si>
    <t>221851801</t>
  </si>
  <si>
    <t>北京市密云区新城子镇人民政府</t>
  </si>
  <si>
    <t>110228198701230028</t>
  </si>
  <si>
    <t>王超</t>
  </si>
  <si>
    <t>110228198605034924</t>
  </si>
  <si>
    <t>化林</t>
  </si>
  <si>
    <t>221851401</t>
  </si>
  <si>
    <t>北京市密云区冯家峪镇人民政府</t>
  </si>
  <si>
    <t>110228199409070623</t>
  </si>
  <si>
    <t>周家华</t>
  </si>
  <si>
    <t>150428199304080065</t>
  </si>
  <si>
    <t>王梦迪</t>
  </si>
  <si>
    <t>11022219931220122X</t>
  </si>
  <si>
    <t>徐佳星</t>
  </si>
  <si>
    <t>221851402</t>
  </si>
  <si>
    <t>110228199403060029</t>
  </si>
  <si>
    <t>曾嘉</t>
  </si>
  <si>
    <t>221851501</t>
  </si>
  <si>
    <t>北京市密云区不老屯镇人民政府</t>
  </si>
  <si>
    <t>622701199310271619</t>
  </si>
  <si>
    <t>李成旺</t>
  </si>
  <si>
    <t>110228198511050085</t>
  </si>
  <si>
    <t>李颖</t>
  </si>
  <si>
    <t>130902198508011227</t>
  </si>
  <si>
    <t>文静</t>
  </si>
  <si>
    <t>221851601</t>
  </si>
  <si>
    <t>北京市密云区十里堡镇人民政府</t>
  </si>
  <si>
    <t>130828198707205540</t>
  </si>
  <si>
    <t>张利娟</t>
  </si>
  <si>
    <t>370523199001151625</t>
  </si>
  <si>
    <t>张允婷</t>
  </si>
  <si>
    <t>11022619930723003X</t>
  </si>
  <si>
    <t>张波</t>
  </si>
  <si>
    <t>221851602</t>
  </si>
  <si>
    <t>110223198509166677</t>
  </si>
  <si>
    <t>杨超</t>
  </si>
  <si>
    <t>110228198801143810</t>
  </si>
  <si>
    <t>程翔</t>
  </si>
  <si>
    <t>第一组</t>
  </si>
  <si>
    <t>北京市密云区人民法院</t>
  </si>
  <si>
    <t>523302906</t>
  </si>
  <si>
    <t>法官助理</t>
  </si>
  <si>
    <t>523302905</t>
  </si>
  <si>
    <t>352225199112192037</t>
  </si>
  <si>
    <t>140402198904013229</t>
  </si>
  <si>
    <t>142723199108024415</t>
  </si>
  <si>
    <t>140428199012300036</t>
  </si>
  <si>
    <t>371325198909140916</t>
  </si>
  <si>
    <t>410222199002070026</t>
  </si>
  <si>
    <t>372527198405030419</t>
  </si>
  <si>
    <t>周纬韡</t>
  </si>
  <si>
    <t>陶丹</t>
  </si>
  <si>
    <t>赵里旭</t>
  </si>
  <si>
    <t>张海舰</t>
  </si>
  <si>
    <t>沈滨</t>
  </si>
  <si>
    <t>何婷</t>
  </si>
  <si>
    <t>丁建亮</t>
  </si>
  <si>
    <t>410901199109160845</t>
  </si>
  <si>
    <t>370522199005130227</t>
  </si>
  <si>
    <t>131025199009250021</t>
  </si>
  <si>
    <t>372923199111240067</t>
  </si>
  <si>
    <t>340123199103156905</t>
  </si>
  <si>
    <t>432524199206100068</t>
  </si>
  <si>
    <t>410928198808196025</t>
  </si>
  <si>
    <t>37078119890201402X</t>
  </si>
  <si>
    <t>140321199001022421</t>
  </si>
  <si>
    <t>410182198906281447</t>
  </si>
  <si>
    <t>230122199009060040</t>
  </si>
  <si>
    <t>371302198201173128</t>
  </si>
  <si>
    <t>410721199005113045</t>
  </si>
  <si>
    <t>王宇</t>
  </si>
  <si>
    <t>李月明</t>
  </si>
  <si>
    <t>胡增姗</t>
  </si>
  <si>
    <t>张爽</t>
  </si>
  <si>
    <t>肖丽红</t>
  </si>
  <si>
    <t>陆静</t>
  </si>
  <si>
    <t>韩璀珺</t>
  </si>
  <si>
    <t>冀红莹</t>
  </si>
  <si>
    <t>崔晓霞</t>
  </si>
  <si>
    <t>张晓静</t>
  </si>
  <si>
    <t>申雨</t>
  </si>
  <si>
    <t>姜兆玲</t>
  </si>
  <si>
    <t>武京鸽</t>
  </si>
  <si>
    <t>公共科目笔试总成绩</t>
  </si>
  <si>
    <t>面试成绩</t>
  </si>
  <si>
    <t>专业笔试成绩</t>
  </si>
  <si>
    <t>综合成绩</t>
  </si>
  <si>
    <t>排名</t>
  </si>
  <si>
    <t>是否体检</t>
  </si>
  <si>
    <t>平均分</t>
  </si>
  <si>
    <t>2016年补充录用公务员综合成绩</t>
  </si>
  <si>
    <t>83.68</t>
  </si>
  <si>
    <t>82.62</t>
  </si>
  <si>
    <t>77.63</t>
  </si>
  <si>
    <t>83.29</t>
  </si>
  <si>
    <t>83.30</t>
  </si>
  <si>
    <t>81.53</t>
  </si>
  <si>
    <t>2</t>
  </si>
  <si>
    <t>是</t>
  </si>
  <si>
    <t>否</t>
  </si>
  <si>
    <t>2016年6月15日上午</t>
  </si>
  <si>
    <t>第一组</t>
  </si>
  <si>
    <t>3</t>
  </si>
  <si>
    <t>2016年6月15日下午</t>
  </si>
  <si>
    <t>第二组</t>
  </si>
  <si>
    <t>2016年6月16日上午</t>
  </si>
  <si>
    <t>1</t>
  </si>
  <si>
    <t>4</t>
  </si>
  <si>
    <t>5</t>
  </si>
  <si>
    <t>6</t>
  </si>
  <si>
    <t>7</t>
  </si>
  <si>
    <t>523302906</t>
  </si>
  <si>
    <t>法官助理</t>
  </si>
  <si>
    <t>是</t>
  </si>
  <si>
    <t xml:space="preserve"> 否</t>
  </si>
  <si>
    <t>523302905</t>
  </si>
  <si>
    <t>3</t>
  </si>
  <si>
    <t>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</si>
</sst>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0"/>
      <color indexed="10"/>
      <name val="仿宋_GB2312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1" borderId="5" applyNumberFormat="0" applyAlignment="0" applyProtection="0"/>
    <xf numFmtId="0" fontId="12" fillId="3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6" fillId="22" borderId="0" applyNumberFormat="0" applyBorder="0" applyAlignment="0" applyProtection="0"/>
    <xf numFmtId="0" fontId="17" fillId="21" borderId="8" applyNumberFormat="0" applyAlignment="0" applyProtection="0"/>
    <xf numFmtId="0" fontId="18" fillId="9" borderId="5" applyNumberFormat="0" applyAlignment="0" applyProtection="0"/>
    <xf numFmtId="0" fontId="19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0" borderId="0" applyNumberFormat="0" applyBorder="0" applyAlignment="0" applyProtection="0"/>
    <xf numFmtId="0" fontId="1" fillId="1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81" fontId="27" fillId="10" borderId="10" xfId="0" applyNumberFormat="1" applyFont="1" applyFill="1" applyBorder="1" applyAlignment="1">
      <alignment horizontal="center" vertical="center" wrapText="1"/>
    </xf>
    <xf numFmtId="0" fontId="25" fillId="10" borderId="10" xfId="0" applyNumberFormat="1" applyFont="1" applyFill="1" applyBorder="1" applyAlignment="1">
      <alignment horizontal="center" vertical="center" wrapText="1"/>
    </xf>
    <xf numFmtId="181" fontId="25" fillId="10" borderId="10" xfId="0" applyNumberFormat="1" applyFont="1" applyFill="1" applyBorder="1" applyAlignment="1">
      <alignment horizontal="center" vertical="center" wrapText="1"/>
    </xf>
    <xf numFmtId="181" fontId="26" fillId="0" borderId="10" xfId="0" applyNumberFormat="1" applyFont="1" applyBorder="1" applyAlignment="1">
      <alignment horizontal="center" vertical="center" wrapText="1"/>
    </xf>
    <xf numFmtId="181" fontId="24" fillId="0" borderId="10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181" fontId="28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49" fontId="24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pane ySplit="3" topLeftCell="A28" activePane="bottomLeft" state="frozen"/>
      <selection pane="topLeft" activeCell="A1" sqref="A1"/>
      <selection pane="bottomLeft" activeCell="O34" sqref="O34:O41"/>
    </sheetView>
  </sheetViews>
  <sheetFormatPr defaultColWidth="9.00390625" defaultRowHeight="14.25"/>
  <cols>
    <col min="1" max="1" width="3.00390625" style="0" customWidth="1"/>
    <col min="2" max="2" width="8.75390625" style="0" customWidth="1"/>
    <col min="3" max="3" width="8.375" style="0" customWidth="1"/>
    <col min="4" max="4" width="13.50390625" style="0" customWidth="1"/>
    <col min="5" max="5" width="16.375" style="0" customWidth="1"/>
    <col min="6" max="6" width="7.50390625" style="0" customWidth="1"/>
    <col min="7" max="7" width="3.00390625" style="0" customWidth="1"/>
    <col min="8" max="8" width="7.75390625" style="0" customWidth="1"/>
    <col min="9" max="9" width="7.625" style="0" customWidth="1"/>
    <col min="10" max="10" width="6.375" style="0" customWidth="1"/>
    <col min="11" max="11" width="7.625" style="0" customWidth="1"/>
    <col min="12" max="12" width="3.25390625" style="0" customWidth="1"/>
    <col min="13" max="13" width="4.25390625" style="0" customWidth="1"/>
    <col min="14" max="14" width="7.875" style="0" customWidth="1"/>
    <col min="15" max="15" width="8.50390625" style="0" customWidth="1"/>
    <col min="16" max="16" width="7.625" style="0" customWidth="1"/>
  </cols>
  <sheetData>
    <row r="1" spans="1:16" ht="31.5" customHeight="1">
      <c r="A1" s="20" t="s">
        <v>210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4.25">
      <c r="A2" s="21" t="s">
        <v>93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"/>
      <c r="P2" s="1"/>
    </row>
    <row r="3" spans="1:16" ht="36">
      <c r="A3" s="4" t="s">
        <v>2</v>
      </c>
      <c r="B3" s="4" t="s">
        <v>3</v>
      </c>
      <c r="C3" s="4" t="s">
        <v>4</v>
      </c>
      <c r="D3" s="4" t="s">
        <v>71</v>
      </c>
      <c r="E3" s="4" t="s">
        <v>5</v>
      </c>
      <c r="F3" s="4" t="s">
        <v>0</v>
      </c>
      <c r="G3" s="4" t="s">
        <v>1</v>
      </c>
      <c r="H3" s="10" t="s">
        <v>203</v>
      </c>
      <c r="I3" s="8" t="s">
        <v>204</v>
      </c>
      <c r="J3" s="10" t="s">
        <v>205</v>
      </c>
      <c r="K3" s="8" t="s">
        <v>206</v>
      </c>
      <c r="L3" s="9" t="s">
        <v>207</v>
      </c>
      <c r="M3" s="10" t="s">
        <v>208</v>
      </c>
      <c r="N3" s="10" t="s">
        <v>209</v>
      </c>
      <c r="O3" s="5" t="s">
        <v>72</v>
      </c>
      <c r="P3" s="5" t="s">
        <v>73</v>
      </c>
    </row>
    <row r="4" spans="1:16" s="17" customFormat="1" ht="32.25" customHeight="1">
      <c r="A4" s="13" t="s">
        <v>6</v>
      </c>
      <c r="B4" s="14" t="s">
        <v>74</v>
      </c>
      <c r="C4" s="15" t="s">
        <v>62</v>
      </c>
      <c r="D4" s="15" t="s">
        <v>75</v>
      </c>
      <c r="E4" s="14" t="s">
        <v>78</v>
      </c>
      <c r="F4" s="14" t="s">
        <v>79</v>
      </c>
      <c r="G4" s="14" t="s">
        <v>59</v>
      </c>
      <c r="H4" s="16">
        <v>127.5</v>
      </c>
      <c r="I4" s="16">
        <v>90.2</v>
      </c>
      <c r="J4" s="16"/>
      <c r="K4" s="16">
        <f aca="true" t="shared" si="0" ref="K4:K20">H4*0.25+I4*0.5</f>
        <v>76.975</v>
      </c>
      <c r="L4" s="14" t="s">
        <v>6</v>
      </c>
      <c r="M4" s="14" t="s">
        <v>218</v>
      </c>
      <c r="N4" s="22" t="s">
        <v>211</v>
      </c>
      <c r="O4" s="22" t="s">
        <v>220</v>
      </c>
      <c r="P4" s="22" t="s">
        <v>158</v>
      </c>
    </row>
    <row r="5" spans="1:17" ht="32.25" customHeight="1">
      <c r="A5" s="2" t="s">
        <v>217</v>
      </c>
      <c r="B5" s="6" t="s">
        <v>74</v>
      </c>
      <c r="C5" s="7" t="s">
        <v>62</v>
      </c>
      <c r="D5" s="3" t="s">
        <v>75</v>
      </c>
      <c r="E5" s="6" t="s">
        <v>76</v>
      </c>
      <c r="F5" s="6" t="s">
        <v>77</v>
      </c>
      <c r="G5" s="6" t="s">
        <v>59</v>
      </c>
      <c r="H5" s="11">
        <v>137.5</v>
      </c>
      <c r="I5" s="11">
        <v>80.6</v>
      </c>
      <c r="J5" s="11"/>
      <c r="K5" s="11">
        <f t="shared" si="0"/>
        <v>74.675</v>
      </c>
      <c r="L5" s="6" t="s">
        <v>217</v>
      </c>
      <c r="M5" s="6" t="s">
        <v>219</v>
      </c>
      <c r="N5" s="23"/>
      <c r="O5" s="25"/>
      <c r="P5" s="23"/>
      <c r="Q5" s="17"/>
    </row>
    <row r="6" spans="1:16" s="17" customFormat="1" ht="32.25" customHeight="1">
      <c r="A6" s="13" t="s">
        <v>236</v>
      </c>
      <c r="B6" s="14" t="s">
        <v>80</v>
      </c>
      <c r="C6" s="15" t="s">
        <v>61</v>
      </c>
      <c r="D6" s="15" t="s">
        <v>81</v>
      </c>
      <c r="E6" s="14" t="s">
        <v>67</v>
      </c>
      <c r="F6" s="14" t="s">
        <v>68</v>
      </c>
      <c r="G6" s="14" t="s">
        <v>58</v>
      </c>
      <c r="H6" s="16">
        <v>132.5</v>
      </c>
      <c r="I6" s="16">
        <v>88</v>
      </c>
      <c r="J6" s="16"/>
      <c r="K6" s="16">
        <f t="shared" si="0"/>
        <v>77.125</v>
      </c>
      <c r="L6" s="14" t="s">
        <v>6</v>
      </c>
      <c r="M6" s="14" t="s">
        <v>218</v>
      </c>
      <c r="N6" s="23"/>
      <c r="O6" s="25"/>
      <c r="P6" s="23"/>
    </row>
    <row r="7" spans="1:17" ht="32.25" customHeight="1">
      <c r="A7" s="2" t="s">
        <v>8</v>
      </c>
      <c r="B7" s="6" t="s">
        <v>80</v>
      </c>
      <c r="C7" s="7" t="s">
        <v>61</v>
      </c>
      <c r="D7" s="3" t="s">
        <v>81</v>
      </c>
      <c r="E7" s="6" t="s">
        <v>82</v>
      </c>
      <c r="F7" s="6" t="s">
        <v>83</v>
      </c>
      <c r="G7" s="6" t="s">
        <v>59</v>
      </c>
      <c r="H7" s="11">
        <v>132.5</v>
      </c>
      <c r="I7" s="11">
        <v>84</v>
      </c>
      <c r="J7" s="11"/>
      <c r="K7" s="11">
        <f t="shared" si="0"/>
        <v>75.125</v>
      </c>
      <c r="L7" s="6" t="s">
        <v>217</v>
      </c>
      <c r="M7" s="6" t="s">
        <v>219</v>
      </c>
      <c r="N7" s="23"/>
      <c r="O7" s="25"/>
      <c r="P7" s="23"/>
      <c r="Q7" s="17"/>
    </row>
    <row r="8" spans="1:17" ht="32.25" customHeight="1">
      <c r="A8" s="18" t="s">
        <v>9</v>
      </c>
      <c r="B8" s="6" t="s">
        <v>80</v>
      </c>
      <c r="C8" s="7" t="s">
        <v>61</v>
      </c>
      <c r="D8" s="3" t="s">
        <v>81</v>
      </c>
      <c r="E8" s="6" t="s">
        <v>84</v>
      </c>
      <c r="F8" s="6" t="s">
        <v>85</v>
      </c>
      <c r="G8" s="6" t="s">
        <v>59</v>
      </c>
      <c r="H8" s="11">
        <v>126.25</v>
      </c>
      <c r="I8" s="11">
        <v>82.2</v>
      </c>
      <c r="J8" s="11"/>
      <c r="K8" s="11">
        <f t="shared" si="0"/>
        <v>72.6625</v>
      </c>
      <c r="L8" s="6" t="s">
        <v>222</v>
      </c>
      <c r="M8" s="6" t="s">
        <v>219</v>
      </c>
      <c r="N8" s="23"/>
      <c r="O8" s="25"/>
      <c r="P8" s="23"/>
      <c r="Q8" s="17"/>
    </row>
    <row r="9" spans="1:16" s="17" customFormat="1" ht="32.25" customHeight="1">
      <c r="A9" s="14" t="s">
        <v>10</v>
      </c>
      <c r="B9" s="14" t="s">
        <v>86</v>
      </c>
      <c r="C9" s="15" t="s">
        <v>61</v>
      </c>
      <c r="D9" s="15" t="s">
        <v>81</v>
      </c>
      <c r="E9" s="14" t="s">
        <v>87</v>
      </c>
      <c r="F9" s="14" t="s">
        <v>88</v>
      </c>
      <c r="G9" s="14" t="s">
        <v>58</v>
      </c>
      <c r="H9" s="16">
        <v>143</v>
      </c>
      <c r="I9" s="16">
        <v>82.4</v>
      </c>
      <c r="J9" s="16"/>
      <c r="K9" s="16">
        <f t="shared" si="0"/>
        <v>76.95</v>
      </c>
      <c r="L9" s="14" t="s">
        <v>6</v>
      </c>
      <c r="M9" s="14" t="s">
        <v>218</v>
      </c>
      <c r="N9" s="23"/>
      <c r="O9" s="25"/>
      <c r="P9" s="23"/>
    </row>
    <row r="10" spans="1:17" ht="32.25" customHeight="1">
      <c r="A10" s="18" t="s">
        <v>237</v>
      </c>
      <c r="B10" s="6" t="s">
        <v>86</v>
      </c>
      <c r="C10" s="7" t="s">
        <v>61</v>
      </c>
      <c r="D10" s="3" t="s">
        <v>81</v>
      </c>
      <c r="E10" s="6" t="s">
        <v>89</v>
      </c>
      <c r="F10" s="6" t="s">
        <v>90</v>
      </c>
      <c r="G10" s="6" t="s">
        <v>58</v>
      </c>
      <c r="H10" s="11">
        <v>135</v>
      </c>
      <c r="I10" s="11">
        <v>83.6</v>
      </c>
      <c r="J10" s="11"/>
      <c r="K10" s="11">
        <f t="shared" si="0"/>
        <v>75.55</v>
      </c>
      <c r="L10" s="6" t="s">
        <v>217</v>
      </c>
      <c r="M10" s="6" t="s">
        <v>219</v>
      </c>
      <c r="N10" s="23"/>
      <c r="O10" s="25"/>
      <c r="P10" s="23"/>
      <c r="Q10" s="17"/>
    </row>
    <row r="11" spans="1:17" ht="32.25" customHeight="1">
      <c r="A11" s="2" t="s">
        <v>11</v>
      </c>
      <c r="B11" s="6" t="s">
        <v>86</v>
      </c>
      <c r="C11" s="7" t="s">
        <v>61</v>
      </c>
      <c r="D11" s="3" t="s">
        <v>81</v>
      </c>
      <c r="E11" s="6" t="s">
        <v>91</v>
      </c>
      <c r="F11" s="6" t="s">
        <v>92</v>
      </c>
      <c r="G11" s="6" t="s">
        <v>59</v>
      </c>
      <c r="H11" s="11">
        <v>130.5</v>
      </c>
      <c r="I11" s="11">
        <v>78.4</v>
      </c>
      <c r="J11" s="11"/>
      <c r="K11" s="11">
        <f t="shared" si="0"/>
        <v>71.825</v>
      </c>
      <c r="L11" s="6" t="s">
        <v>222</v>
      </c>
      <c r="M11" s="6" t="s">
        <v>219</v>
      </c>
      <c r="N11" s="24"/>
      <c r="O11" s="26"/>
      <c r="P11" s="24"/>
      <c r="Q11" s="17"/>
    </row>
    <row r="12" spans="1:16" s="17" customFormat="1" ht="32.25" customHeight="1">
      <c r="A12" s="13" t="s">
        <v>12</v>
      </c>
      <c r="B12" s="14" t="s">
        <v>94</v>
      </c>
      <c r="C12" s="15" t="s">
        <v>61</v>
      </c>
      <c r="D12" s="15" t="s">
        <v>95</v>
      </c>
      <c r="E12" s="14" t="s">
        <v>63</v>
      </c>
      <c r="F12" s="14" t="s">
        <v>64</v>
      </c>
      <c r="G12" s="14" t="s">
        <v>59</v>
      </c>
      <c r="H12" s="16">
        <v>127.25</v>
      </c>
      <c r="I12" s="16">
        <v>87.6</v>
      </c>
      <c r="J12" s="16"/>
      <c r="K12" s="16">
        <f t="shared" si="0"/>
        <v>75.6125</v>
      </c>
      <c r="L12" s="14" t="s">
        <v>6</v>
      </c>
      <c r="M12" s="14" t="s">
        <v>218</v>
      </c>
      <c r="N12" s="22" t="s">
        <v>212</v>
      </c>
      <c r="O12" s="27" t="s">
        <v>223</v>
      </c>
      <c r="P12" s="27" t="s">
        <v>221</v>
      </c>
    </row>
    <row r="13" spans="1:17" ht="32.25" customHeight="1">
      <c r="A13" s="2" t="s">
        <v>13</v>
      </c>
      <c r="B13" s="6" t="s">
        <v>94</v>
      </c>
      <c r="C13" s="7" t="s">
        <v>61</v>
      </c>
      <c r="D13" s="3" t="s">
        <v>95</v>
      </c>
      <c r="E13" s="6" t="s">
        <v>98</v>
      </c>
      <c r="F13" s="6" t="s">
        <v>99</v>
      </c>
      <c r="G13" s="6" t="s">
        <v>58</v>
      </c>
      <c r="H13" s="11">
        <v>118</v>
      </c>
      <c r="I13" s="11">
        <v>79.6</v>
      </c>
      <c r="J13" s="11"/>
      <c r="K13" s="11">
        <f t="shared" si="0"/>
        <v>69.3</v>
      </c>
      <c r="L13" s="6" t="s">
        <v>217</v>
      </c>
      <c r="M13" s="6" t="s">
        <v>219</v>
      </c>
      <c r="N13" s="23"/>
      <c r="O13" s="28"/>
      <c r="P13" s="28"/>
      <c r="Q13" s="17"/>
    </row>
    <row r="14" spans="1:17" ht="32.25" customHeight="1">
      <c r="A14" s="18" t="s">
        <v>14</v>
      </c>
      <c r="B14" s="6" t="s">
        <v>94</v>
      </c>
      <c r="C14" s="7" t="s">
        <v>61</v>
      </c>
      <c r="D14" s="3" t="s">
        <v>95</v>
      </c>
      <c r="E14" s="6" t="s">
        <v>96</v>
      </c>
      <c r="F14" s="6" t="s">
        <v>97</v>
      </c>
      <c r="G14" s="6" t="s">
        <v>58</v>
      </c>
      <c r="H14" s="11">
        <v>123</v>
      </c>
      <c r="I14" s="11">
        <v>76.6</v>
      </c>
      <c r="J14" s="11"/>
      <c r="K14" s="11">
        <f t="shared" si="0"/>
        <v>69.05</v>
      </c>
      <c r="L14" s="6" t="s">
        <v>222</v>
      </c>
      <c r="M14" s="6" t="s">
        <v>219</v>
      </c>
      <c r="N14" s="23"/>
      <c r="O14" s="28"/>
      <c r="P14" s="28"/>
      <c r="Q14" s="17"/>
    </row>
    <row r="15" spans="1:16" s="17" customFormat="1" ht="32.25" customHeight="1">
      <c r="A15" s="14" t="s">
        <v>15</v>
      </c>
      <c r="B15" s="14" t="s">
        <v>100</v>
      </c>
      <c r="C15" s="15" t="s">
        <v>61</v>
      </c>
      <c r="D15" s="15" t="s">
        <v>101</v>
      </c>
      <c r="E15" s="14" t="s">
        <v>102</v>
      </c>
      <c r="F15" s="14" t="s">
        <v>103</v>
      </c>
      <c r="G15" s="14" t="s">
        <v>59</v>
      </c>
      <c r="H15" s="16">
        <v>137</v>
      </c>
      <c r="I15" s="16">
        <v>87.4</v>
      </c>
      <c r="J15" s="16"/>
      <c r="K15" s="16">
        <f t="shared" si="0"/>
        <v>77.95</v>
      </c>
      <c r="L15" s="14" t="s">
        <v>6</v>
      </c>
      <c r="M15" s="14" t="s">
        <v>218</v>
      </c>
      <c r="N15" s="23"/>
      <c r="O15" s="28"/>
      <c r="P15" s="28"/>
    </row>
    <row r="16" spans="1:17" ht="32.25" customHeight="1">
      <c r="A16" s="18" t="s">
        <v>16</v>
      </c>
      <c r="B16" s="6" t="s">
        <v>100</v>
      </c>
      <c r="C16" s="7" t="s">
        <v>61</v>
      </c>
      <c r="D16" s="3" t="s">
        <v>101</v>
      </c>
      <c r="E16" s="6" t="s">
        <v>104</v>
      </c>
      <c r="F16" s="6" t="s">
        <v>105</v>
      </c>
      <c r="G16" s="6" t="s">
        <v>59</v>
      </c>
      <c r="H16" s="11">
        <v>125.5</v>
      </c>
      <c r="I16" s="11">
        <v>87.6</v>
      </c>
      <c r="J16" s="11"/>
      <c r="K16" s="11">
        <f t="shared" si="0"/>
        <v>75.175</v>
      </c>
      <c r="L16" s="6" t="s">
        <v>217</v>
      </c>
      <c r="M16" s="6" t="s">
        <v>219</v>
      </c>
      <c r="N16" s="23"/>
      <c r="O16" s="28"/>
      <c r="P16" s="28"/>
      <c r="Q16" s="17"/>
    </row>
    <row r="17" spans="1:17" ht="32.25" customHeight="1">
      <c r="A17" s="2" t="s">
        <v>17</v>
      </c>
      <c r="B17" s="6" t="s">
        <v>100</v>
      </c>
      <c r="C17" s="7" t="s">
        <v>61</v>
      </c>
      <c r="D17" s="3" t="s">
        <v>101</v>
      </c>
      <c r="E17" s="6" t="s">
        <v>106</v>
      </c>
      <c r="F17" s="6" t="s">
        <v>107</v>
      </c>
      <c r="G17" s="6" t="s">
        <v>59</v>
      </c>
      <c r="H17" s="11">
        <v>123.25</v>
      </c>
      <c r="I17" s="11">
        <v>84</v>
      </c>
      <c r="J17" s="11"/>
      <c r="K17" s="11">
        <f t="shared" si="0"/>
        <v>72.8125</v>
      </c>
      <c r="L17" s="6" t="s">
        <v>222</v>
      </c>
      <c r="M17" s="6" t="s">
        <v>219</v>
      </c>
      <c r="N17" s="23"/>
      <c r="O17" s="28"/>
      <c r="P17" s="28"/>
      <c r="Q17" s="17"/>
    </row>
    <row r="18" spans="1:16" s="17" customFormat="1" ht="32.25" customHeight="1">
      <c r="A18" s="13" t="s">
        <v>18</v>
      </c>
      <c r="B18" s="14" t="s">
        <v>108</v>
      </c>
      <c r="C18" s="15" t="s">
        <v>61</v>
      </c>
      <c r="D18" s="15" t="s">
        <v>101</v>
      </c>
      <c r="E18" s="14" t="s">
        <v>109</v>
      </c>
      <c r="F18" s="14" t="s">
        <v>110</v>
      </c>
      <c r="G18" s="14" t="s">
        <v>58</v>
      </c>
      <c r="H18" s="16">
        <v>130.75</v>
      </c>
      <c r="I18" s="16">
        <v>81.8</v>
      </c>
      <c r="J18" s="16"/>
      <c r="K18" s="16">
        <f t="shared" si="0"/>
        <v>73.5875</v>
      </c>
      <c r="L18" s="14" t="s">
        <v>6</v>
      </c>
      <c r="M18" s="14" t="s">
        <v>218</v>
      </c>
      <c r="N18" s="23"/>
      <c r="O18" s="28"/>
      <c r="P18" s="28"/>
    </row>
    <row r="19" spans="1:17" ht="32.25" customHeight="1">
      <c r="A19" s="2" t="s">
        <v>19</v>
      </c>
      <c r="B19" s="6" t="s">
        <v>108</v>
      </c>
      <c r="C19" s="7" t="s">
        <v>61</v>
      </c>
      <c r="D19" s="3" t="s">
        <v>101</v>
      </c>
      <c r="E19" s="6" t="s">
        <v>113</v>
      </c>
      <c r="F19" s="6" t="s">
        <v>114</v>
      </c>
      <c r="G19" s="6" t="s">
        <v>59</v>
      </c>
      <c r="H19" s="11">
        <v>121</v>
      </c>
      <c r="I19" s="11">
        <v>81.6</v>
      </c>
      <c r="J19" s="11"/>
      <c r="K19" s="11">
        <f t="shared" si="0"/>
        <v>71.05</v>
      </c>
      <c r="L19" s="6" t="s">
        <v>217</v>
      </c>
      <c r="M19" s="6" t="s">
        <v>219</v>
      </c>
      <c r="N19" s="23"/>
      <c r="O19" s="28"/>
      <c r="P19" s="28"/>
      <c r="Q19" s="17"/>
    </row>
    <row r="20" spans="1:17" ht="32.25" customHeight="1">
      <c r="A20" s="18" t="s">
        <v>20</v>
      </c>
      <c r="B20" s="6" t="s">
        <v>108</v>
      </c>
      <c r="C20" s="7" t="s">
        <v>61</v>
      </c>
      <c r="D20" s="3" t="s">
        <v>101</v>
      </c>
      <c r="E20" s="6" t="s">
        <v>111</v>
      </c>
      <c r="F20" s="6" t="s">
        <v>112</v>
      </c>
      <c r="G20" s="6" t="s">
        <v>59</v>
      </c>
      <c r="H20" s="11">
        <v>123.25</v>
      </c>
      <c r="I20" s="11">
        <v>77.4</v>
      </c>
      <c r="J20" s="11"/>
      <c r="K20" s="11">
        <f t="shared" si="0"/>
        <v>69.5125</v>
      </c>
      <c r="L20" s="6" t="s">
        <v>222</v>
      </c>
      <c r="M20" s="6" t="s">
        <v>219</v>
      </c>
      <c r="N20" s="24"/>
      <c r="O20" s="29"/>
      <c r="P20" s="29"/>
      <c r="Q20" s="17"/>
    </row>
    <row r="21" spans="1:16" s="17" customFormat="1" ht="32.25" customHeight="1">
      <c r="A21" s="14" t="s">
        <v>21</v>
      </c>
      <c r="B21" s="14" t="s">
        <v>235</v>
      </c>
      <c r="C21" s="15" t="s">
        <v>232</v>
      </c>
      <c r="D21" s="15" t="s">
        <v>159</v>
      </c>
      <c r="E21" s="14" t="s">
        <v>177</v>
      </c>
      <c r="F21" s="15" t="s">
        <v>190</v>
      </c>
      <c r="G21" s="15" t="s">
        <v>59</v>
      </c>
      <c r="H21" s="16">
        <v>153</v>
      </c>
      <c r="I21" s="16">
        <v>79</v>
      </c>
      <c r="J21" s="16">
        <v>71</v>
      </c>
      <c r="K21" s="16">
        <f aca="true" t="shared" si="1" ref="K21:K33">H21*0.25+I21*0.35+J21*0.15</f>
        <v>76.55000000000001</v>
      </c>
      <c r="L21" s="14" t="s">
        <v>226</v>
      </c>
      <c r="M21" s="14" t="s">
        <v>233</v>
      </c>
      <c r="N21" s="22" t="s">
        <v>213</v>
      </c>
      <c r="O21" s="27" t="s">
        <v>225</v>
      </c>
      <c r="P21" s="27" t="s">
        <v>221</v>
      </c>
    </row>
    <row r="22" spans="1:16" s="17" customFormat="1" ht="32.25" customHeight="1">
      <c r="A22" s="13" t="s">
        <v>22</v>
      </c>
      <c r="B22" s="14" t="s">
        <v>235</v>
      </c>
      <c r="C22" s="15" t="s">
        <v>232</v>
      </c>
      <c r="D22" s="15" t="s">
        <v>159</v>
      </c>
      <c r="E22" s="14" t="s">
        <v>182</v>
      </c>
      <c r="F22" s="15" t="s">
        <v>195</v>
      </c>
      <c r="G22" s="15" t="s">
        <v>59</v>
      </c>
      <c r="H22" s="16">
        <v>138.75</v>
      </c>
      <c r="I22" s="16">
        <v>89.1</v>
      </c>
      <c r="J22" s="16">
        <v>63</v>
      </c>
      <c r="K22" s="16">
        <f t="shared" si="1"/>
        <v>75.3225</v>
      </c>
      <c r="L22" s="14" t="s">
        <v>217</v>
      </c>
      <c r="M22" s="14" t="s">
        <v>233</v>
      </c>
      <c r="N22" s="23"/>
      <c r="O22" s="28"/>
      <c r="P22" s="28"/>
    </row>
    <row r="23" spans="1:16" s="17" customFormat="1" ht="32.25" customHeight="1">
      <c r="A23" s="14" t="s">
        <v>23</v>
      </c>
      <c r="B23" s="14" t="s">
        <v>235</v>
      </c>
      <c r="C23" s="15" t="s">
        <v>232</v>
      </c>
      <c r="D23" s="15" t="s">
        <v>159</v>
      </c>
      <c r="E23" s="14" t="s">
        <v>179</v>
      </c>
      <c r="F23" s="15" t="s">
        <v>192</v>
      </c>
      <c r="G23" s="15" t="s">
        <v>59</v>
      </c>
      <c r="H23" s="16">
        <v>141.75</v>
      </c>
      <c r="I23" s="16">
        <v>83.2</v>
      </c>
      <c r="J23" s="16">
        <v>69</v>
      </c>
      <c r="K23" s="16">
        <f t="shared" si="1"/>
        <v>74.9075</v>
      </c>
      <c r="L23" s="14" t="s">
        <v>222</v>
      </c>
      <c r="M23" s="14" t="s">
        <v>233</v>
      </c>
      <c r="N23" s="23"/>
      <c r="O23" s="28"/>
      <c r="P23" s="28"/>
    </row>
    <row r="24" spans="1:16" s="17" customFormat="1" ht="32.25" customHeight="1">
      <c r="A24" s="13" t="s">
        <v>24</v>
      </c>
      <c r="B24" s="14" t="s">
        <v>235</v>
      </c>
      <c r="C24" s="15" t="s">
        <v>232</v>
      </c>
      <c r="D24" s="15" t="s">
        <v>159</v>
      </c>
      <c r="E24" s="14" t="s">
        <v>183</v>
      </c>
      <c r="F24" s="15" t="s">
        <v>196</v>
      </c>
      <c r="G24" s="15" t="s">
        <v>59</v>
      </c>
      <c r="H24" s="16">
        <v>137.5</v>
      </c>
      <c r="I24" s="16">
        <v>82.1</v>
      </c>
      <c r="J24" s="16">
        <v>68</v>
      </c>
      <c r="K24" s="16">
        <f t="shared" si="1"/>
        <v>73.31</v>
      </c>
      <c r="L24" s="14" t="s">
        <v>227</v>
      </c>
      <c r="M24" s="14" t="s">
        <v>233</v>
      </c>
      <c r="N24" s="23"/>
      <c r="O24" s="28"/>
      <c r="P24" s="28"/>
    </row>
    <row r="25" spans="1:16" s="17" customFormat="1" ht="32.25" customHeight="1">
      <c r="A25" s="14" t="s">
        <v>25</v>
      </c>
      <c r="B25" s="14" t="s">
        <v>235</v>
      </c>
      <c r="C25" s="15" t="s">
        <v>232</v>
      </c>
      <c r="D25" s="15" t="s">
        <v>159</v>
      </c>
      <c r="E25" s="14" t="s">
        <v>180</v>
      </c>
      <c r="F25" s="15" t="s">
        <v>193</v>
      </c>
      <c r="G25" s="15" t="s">
        <v>59</v>
      </c>
      <c r="H25" s="16">
        <v>140.25</v>
      </c>
      <c r="I25" s="16">
        <v>79.7</v>
      </c>
      <c r="J25" s="16">
        <v>51</v>
      </c>
      <c r="K25" s="16">
        <f t="shared" si="1"/>
        <v>70.6075</v>
      </c>
      <c r="L25" s="14" t="s">
        <v>228</v>
      </c>
      <c r="M25" s="14" t="s">
        <v>233</v>
      </c>
      <c r="N25" s="23"/>
      <c r="O25" s="28"/>
      <c r="P25" s="28"/>
    </row>
    <row r="26" spans="1:17" ht="32.25" customHeight="1">
      <c r="A26" s="18" t="s">
        <v>26</v>
      </c>
      <c r="B26" s="2" t="s">
        <v>162</v>
      </c>
      <c r="C26" s="3" t="s">
        <v>161</v>
      </c>
      <c r="D26" s="3" t="s">
        <v>159</v>
      </c>
      <c r="E26" s="2" t="s">
        <v>185</v>
      </c>
      <c r="F26" s="3" t="s">
        <v>198</v>
      </c>
      <c r="G26" s="7" t="s">
        <v>59</v>
      </c>
      <c r="H26" s="12">
        <v>134</v>
      </c>
      <c r="I26" s="12">
        <v>78.2</v>
      </c>
      <c r="J26" s="12">
        <v>58</v>
      </c>
      <c r="K26" s="12">
        <f t="shared" si="1"/>
        <v>69.57000000000001</v>
      </c>
      <c r="L26" s="2" t="s">
        <v>229</v>
      </c>
      <c r="M26" s="2" t="s">
        <v>219</v>
      </c>
      <c r="N26" s="23"/>
      <c r="O26" s="28"/>
      <c r="P26" s="28"/>
      <c r="Q26" s="17"/>
    </row>
    <row r="27" spans="1:17" ht="32.25" customHeight="1">
      <c r="A27" s="2" t="s">
        <v>27</v>
      </c>
      <c r="B27" s="2" t="s">
        <v>162</v>
      </c>
      <c r="C27" s="3" t="s">
        <v>161</v>
      </c>
      <c r="D27" s="3" t="s">
        <v>159</v>
      </c>
      <c r="E27" s="2" t="s">
        <v>178</v>
      </c>
      <c r="F27" s="3" t="s">
        <v>191</v>
      </c>
      <c r="G27" s="7" t="s">
        <v>59</v>
      </c>
      <c r="H27" s="12">
        <v>143.25</v>
      </c>
      <c r="I27" s="12">
        <v>76.3</v>
      </c>
      <c r="J27" s="12">
        <v>62</v>
      </c>
      <c r="K27" s="12">
        <f t="shared" si="1"/>
        <v>71.8175</v>
      </c>
      <c r="L27" s="2" t="s">
        <v>230</v>
      </c>
      <c r="M27" s="2" t="s">
        <v>219</v>
      </c>
      <c r="N27" s="23"/>
      <c r="O27" s="28"/>
      <c r="P27" s="28"/>
      <c r="Q27" s="17"/>
    </row>
    <row r="28" spans="1:17" ht="32.25" customHeight="1">
      <c r="A28" s="18" t="s">
        <v>28</v>
      </c>
      <c r="B28" s="2" t="s">
        <v>162</v>
      </c>
      <c r="C28" s="3" t="s">
        <v>161</v>
      </c>
      <c r="D28" s="3" t="s">
        <v>159</v>
      </c>
      <c r="E28" s="2" t="s">
        <v>187</v>
      </c>
      <c r="F28" s="3" t="s">
        <v>200</v>
      </c>
      <c r="G28" s="7" t="s">
        <v>59</v>
      </c>
      <c r="H28" s="12">
        <v>130.75</v>
      </c>
      <c r="I28" s="12">
        <v>75.5</v>
      </c>
      <c r="J28" s="12">
        <v>67</v>
      </c>
      <c r="K28" s="12">
        <f t="shared" si="1"/>
        <v>69.1625</v>
      </c>
      <c r="L28" s="2" t="s">
        <v>11</v>
      </c>
      <c r="M28" s="2" t="s">
        <v>219</v>
      </c>
      <c r="N28" s="23"/>
      <c r="O28" s="28"/>
      <c r="P28" s="28"/>
      <c r="Q28" s="17"/>
    </row>
    <row r="29" spans="1:17" ht="32.25" customHeight="1">
      <c r="A29" s="2" t="s">
        <v>29</v>
      </c>
      <c r="B29" s="2" t="s">
        <v>162</v>
      </c>
      <c r="C29" s="3" t="s">
        <v>161</v>
      </c>
      <c r="D29" s="3" t="s">
        <v>159</v>
      </c>
      <c r="E29" s="2" t="s">
        <v>181</v>
      </c>
      <c r="F29" s="3" t="s">
        <v>194</v>
      </c>
      <c r="G29" s="7" t="s">
        <v>59</v>
      </c>
      <c r="H29" s="12">
        <v>140</v>
      </c>
      <c r="I29" s="12">
        <v>73.7</v>
      </c>
      <c r="J29" s="12">
        <v>64</v>
      </c>
      <c r="K29" s="12">
        <f t="shared" si="1"/>
        <v>70.395</v>
      </c>
      <c r="L29" s="2" t="s">
        <v>12</v>
      </c>
      <c r="M29" s="2" t="s">
        <v>219</v>
      </c>
      <c r="N29" s="23"/>
      <c r="O29" s="28"/>
      <c r="P29" s="28"/>
      <c r="Q29" s="17"/>
    </row>
    <row r="30" spans="1:17" ht="32.25" customHeight="1">
      <c r="A30" s="18" t="s">
        <v>30</v>
      </c>
      <c r="B30" s="2" t="s">
        <v>162</v>
      </c>
      <c r="C30" s="3" t="s">
        <v>161</v>
      </c>
      <c r="D30" s="3" t="s">
        <v>159</v>
      </c>
      <c r="E30" s="2" t="s">
        <v>184</v>
      </c>
      <c r="F30" s="3" t="s">
        <v>197</v>
      </c>
      <c r="G30" s="7" t="s">
        <v>59</v>
      </c>
      <c r="H30" s="12">
        <v>136.25</v>
      </c>
      <c r="I30" s="12">
        <v>72.2</v>
      </c>
      <c r="J30" s="12">
        <v>64</v>
      </c>
      <c r="K30" s="12">
        <f t="shared" si="1"/>
        <v>68.93249999999999</v>
      </c>
      <c r="L30" s="2" t="s">
        <v>13</v>
      </c>
      <c r="M30" s="2" t="s">
        <v>219</v>
      </c>
      <c r="N30" s="23"/>
      <c r="O30" s="28"/>
      <c r="P30" s="28"/>
      <c r="Q30" s="17"/>
    </row>
    <row r="31" spans="1:17" ht="32.25" customHeight="1">
      <c r="A31" s="2" t="s">
        <v>31</v>
      </c>
      <c r="B31" s="2" t="s">
        <v>162</v>
      </c>
      <c r="C31" s="3" t="s">
        <v>161</v>
      </c>
      <c r="D31" s="3" t="s">
        <v>159</v>
      </c>
      <c r="E31" s="2" t="s">
        <v>186</v>
      </c>
      <c r="F31" s="3" t="s">
        <v>199</v>
      </c>
      <c r="G31" s="7" t="s">
        <v>59</v>
      </c>
      <c r="H31" s="12">
        <v>132.25</v>
      </c>
      <c r="I31" s="12">
        <v>71.5</v>
      </c>
      <c r="J31" s="12">
        <v>55</v>
      </c>
      <c r="K31" s="12">
        <f t="shared" si="1"/>
        <v>66.3375</v>
      </c>
      <c r="L31" s="2" t="s">
        <v>14</v>
      </c>
      <c r="M31" s="2" t="s">
        <v>219</v>
      </c>
      <c r="N31" s="23"/>
      <c r="O31" s="28"/>
      <c r="P31" s="28"/>
      <c r="Q31" s="17"/>
    </row>
    <row r="32" spans="1:17" ht="32.25" customHeight="1">
      <c r="A32" s="18" t="s">
        <v>32</v>
      </c>
      <c r="B32" s="2" t="s">
        <v>162</v>
      </c>
      <c r="C32" s="3" t="s">
        <v>161</v>
      </c>
      <c r="D32" s="3" t="s">
        <v>159</v>
      </c>
      <c r="E32" s="2" t="s">
        <v>188</v>
      </c>
      <c r="F32" s="3" t="s">
        <v>201</v>
      </c>
      <c r="G32" s="7" t="s">
        <v>59</v>
      </c>
      <c r="H32" s="12">
        <v>128.5</v>
      </c>
      <c r="I32" s="12">
        <v>71</v>
      </c>
      <c r="J32" s="12">
        <v>63</v>
      </c>
      <c r="K32" s="12">
        <f t="shared" si="1"/>
        <v>66.425</v>
      </c>
      <c r="L32" s="2" t="s">
        <v>15</v>
      </c>
      <c r="M32" s="2" t="s">
        <v>219</v>
      </c>
      <c r="N32" s="23"/>
      <c r="O32" s="28"/>
      <c r="P32" s="28"/>
      <c r="Q32" s="17"/>
    </row>
    <row r="33" spans="1:17" ht="32.25" customHeight="1">
      <c r="A33" s="2" t="s">
        <v>33</v>
      </c>
      <c r="B33" s="2" t="s">
        <v>162</v>
      </c>
      <c r="C33" s="3" t="s">
        <v>161</v>
      </c>
      <c r="D33" s="3" t="s">
        <v>159</v>
      </c>
      <c r="E33" s="2" t="s">
        <v>189</v>
      </c>
      <c r="F33" s="3" t="s">
        <v>202</v>
      </c>
      <c r="G33" s="7" t="s">
        <v>59</v>
      </c>
      <c r="H33" s="12">
        <v>123.75</v>
      </c>
      <c r="I33" s="12">
        <v>0</v>
      </c>
      <c r="J33" s="12">
        <v>61</v>
      </c>
      <c r="K33" s="12">
        <f t="shared" si="1"/>
        <v>40.0875</v>
      </c>
      <c r="L33" s="2" t="s">
        <v>16</v>
      </c>
      <c r="M33" s="2" t="s">
        <v>219</v>
      </c>
      <c r="N33" s="24"/>
      <c r="O33" s="29"/>
      <c r="P33" s="29"/>
      <c r="Q33" s="17"/>
    </row>
    <row r="34" spans="1:16" s="17" customFormat="1" ht="32.25" customHeight="1">
      <c r="A34" s="13" t="s">
        <v>34</v>
      </c>
      <c r="B34" s="14" t="s">
        <v>115</v>
      </c>
      <c r="C34" s="15" t="s">
        <v>116</v>
      </c>
      <c r="D34" s="15" t="s">
        <v>117</v>
      </c>
      <c r="E34" s="14" t="s">
        <v>118</v>
      </c>
      <c r="F34" s="14" t="s">
        <v>119</v>
      </c>
      <c r="G34" s="14" t="s">
        <v>58</v>
      </c>
      <c r="H34" s="16">
        <v>108</v>
      </c>
      <c r="I34" s="16">
        <v>88.5</v>
      </c>
      <c r="J34" s="16"/>
      <c r="K34" s="16">
        <f>H34*0.25+I34*0.5</f>
        <v>71.25</v>
      </c>
      <c r="L34" s="14" t="s">
        <v>6</v>
      </c>
      <c r="M34" s="14" t="s">
        <v>218</v>
      </c>
      <c r="N34" s="22" t="s">
        <v>214</v>
      </c>
      <c r="O34" s="27" t="s">
        <v>220</v>
      </c>
      <c r="P34" s="27" t="s">
        <v>224</v>
      </c>
    </row>
    <row r="35" spans="1:16" s="17" customFormat="1" ht="32.25" customHeight="1">
      <c r="A35" s="14" t="s">
        <v>35</v>
      </c>
      <c r="B35" s="14" t="s">
        <v>120</v>
      </c>
      <c r="C35" s="15" t="s">
        <v>61</v>
      </c>
      <c r="D35" s="15" t="s">
        <v>121</v>
      </c>
      <c r="E35" s="14" t="s">
        <v>122</v>
      </c>
      <c r="F35" s="14" t="s">
        <v>123</v>
      </c>
      <c r="G35" s="14" t="s">
        <v>59</v>
      </c>
      <c r="H35" s="16">
        <v>127.25</v>
      </c>
      <c r="I35" s="16">
        <v>88.1</v>
      </c>
      <c r="J35" s="16"/>
      <c r="K35" s="16">
        <f aca="true" t="shared" si="2" ref="K35:K50">H35*0.25+I35*0.5</f>
        <v>75.8625</v>
      </c>
      <c r="L35" s="14" t="s">
        <v>6</v>
      </c>
      <c r="M35" s="14" t="s">
        <v>218</v>
      </c>
      <c r="N35" s="23"/>
      <c r="O35" s="28"/>
      <c r="P35" s="28"/>
    </row>
    <row r="36" spans="1:17" ht="32.25" customHeight="1">
      <c r="A36" s="18" t="s">
        <v>36</v>
      </c>
      <c r="B36" s="6" t="s">
        <v>120</v>
      </c>
      <c r="C36" s="7" t="s">
        <v>61</v>
      </c>
      <c r="D36" s="3" t="s">
        <v>121</v>
      </c>
      <c r="E36" s="6" t="s">
        <v>65</v>
      </c>
      <c r="F36" s="6" t="s">
        <v>66</v>
      </c>
      <c r="G36" s="6" t="s">
        <v>59</v>
      </c>
      <c r="H36" s="11">
        <v>125</v>
      </c>
      <c r="I36" s="11">
        <v>86.1</v>
      </c>
      <c r="J36" s="11"/>
      <c r="K36" s="11">
        <f t="shared" si="2"/>
        <v>74.3</v>
      </c>
      <c r="L36" s="6" t="s">
        <v>217</v>
      </c>
      <c r="M36" s="6" t="s">
        <v>219</v>
      </c>
      <c r="N36" s="23"/>
      <c r="O36" s="28"/>
      <c r="P36" s="28"/>
      <c r="Q36" s="17"/>
    </row>
    <row r="37" spans="1:17" ht="32.25" customHeight="1">
      <c r="A37" s="2" t="s">
        <v>37</v>
      </c>
      <c r="B37" s="6" t="s">
        <v>120</v>
      </c>
      <c r="C37" s="7" t="s">
        <v>61</v>
      </c>
      <c r="D37" s="3" t="s">
        <v>121</v>
      </c>
      <c r="E37" s="6" t="s">
        <v>124</v>
      </c>
      <c r="F37" s="6" t="s">
        <v>125</v>
      </c>
      <c r="G37" s="6" t="s">
        <v>59</v>
      </c>
      <c r="H37" s="11">
        <v>123.5</v>
      </c>
      <c r="I37" s="11">
        <v>82.4</v>
      </c>
      <c r="J37" s="11"/>
      <c r="K37" s="11">
        <f t="shared" si="2"/>
        <v>72.075</v>
      </c>
      <c r="L37" s="6" t="s">
        <v>222</v>
      </c>
      <c r="M37" s="6" t="s">
        <v>219</v>
      </c>
      <c r="N37" s="23"/>
      <c r="O37" s="28"/>
      <c r="P37" s="28"/>
      <c r="Q37" s="17"/>
    </row>
    <row r="38" spans="1:16" s="17" customFormat="1" ht="32.25" customHeight="1">
      <c r="A38" s="13" t="s">
        <v>38</v>
      </c>
      <c r="B38" s="14" t="s">
        <v>126</v>
      </c>
      <c r="C38" s="15" t="s">
        <v>61</v>
      </c>
      <c r="D38" s="15" t="s">
        <v>127</v>
      </c>
      <c r="E38" s="14" t="s">
        <v>128</v>
      </c>
      <c r="F38" s="14" t="s">
        <v>129</v>
      </c>
      <c r="G38" s="14" t="s">
        <v>59</v>
      </c>
      <c r="H38" s="16">
        <v>129.25</v>
      </c>
      <c r="I38" s="16">
        <v>84.9</v>
      </c>
      <c r="J38" s="16"/>
      <c r="K38" s="16">
        <f t="shared" si="2"/>
        <v>74.7625</v>
      </c>
      <c r="L38" s="14" t="s">
        <v>6</v>
      </c>
      <c r="M38" s="14" t="s">
        <v>218</v>
      </c>
      <c r="N38" s="23"/>
      <c r="O38" s="28"/>
      <c r="P38" s="28"/>
    </row>
    <row r="39" spans="1:17" ht="32.25" customHeight="1">
      <c r="A39" s="2" t="s">
        <v>39</v>
      </c>
      <c r="B39" s="6" t="s">
        <v>126</v>
      </c>
      <c r="C39" s="7" t="s">
        <v>61</v>
      </c>
      <c r="D39" s="3" t="s">
        <v>127</v>
      </c>
      <c r="E39" s="6" t="s">
        <v>130</v>
      </c>
      <c r="F39" s="6" t="s">
        <v>131</v>
      </c>
      <c r="G39" s="6" t="s">
        <v>59</v>
      </c>
      <c r="H39" s="11">
        <v>118.75</v>
      </c>
      <c r="I39" s="11">
        <v>81.6</v>
      </c>
      <c r="J39" s="11"/>
      <c r="K39" s="11">
        <f t="shared" si="2"/>
        <v>70.4875</v>
      </c>
      <c r="L39" s="6" t="s">
        <v>217</v>
      </c>
      <c r="M39" s="6" t="s">
        <v>219</v>
      </c>
      <c r="N39" s="23"/>
      <c r="O39" s="28"/>
      <c r="P39" s="28"/>
      <c r="Q39" s="17"/>
    </row>
    <row r="40" spans="1:17" ht="32.25" customHeight="1">
      <c r="A40" s="18" t="s">
        <v>40</v>
      </c>
      <c r="B40" s="6" t="s">
        <v>126</v>
      </c>
      <c r="C40" s="7" t="s">
        <v>61</v>
      </c>
      <c r="D40" s="3" t="s">
        <v>127</v>
      </c>
      <c r="E40" s="6" t="s">
        <v>132</v>
      </c>
      <c r="F40" s="6" t="s">
        <v>133</v>
      </c>
      <c r="G40" s="6" t="s">
        <v>59</v>
      </c>
      <c r="H40" s="11">
        <v>117.5</v>
      </c>
      <c r="I40" s="11">
        <v>67.7</v>
      </c>
      <c r="J40" s="11"/>
      <c r="K40" s="11">
        <f t="shared" si="2"/>
        <v>63.225</v>
      </c>
      <c r="L40" s="6" t="s">
        <v>222</v>
      </c>
      <c r="M40" s="6" t="s">
        <v>219</v>
      </c>
      <c r="N40" s="23"/>
      <c r="O40" s="28"/>
      <c r="P40" s="28"/>
      <c r="Q40" s="17"/>
    </row>
    <row r="41" spans="1:16" s="17" customFormat="1" ht="32.25" customHeight="1">
      <c r="A41" s="14" t="s">
        <v>41</v>
      </c>
      <c r="B41" s="14" t="s">
        <v>134</v>
      </c>
      <c r="C41" s="15" t="s">
        <v>61</v>
      </c>
      <c r="D41" s="15" t="s">
        <v>127</v>
      </c>
      <c r="E41" s="14" t="s">
        <v>135</v>
      </c>
      <c r="F41" s="14" t="s">
        <v>136</v>
      </c>
      <c r="G41" s="14" t="s">
        <v>59</v>
      </c>
      <c r="H41" s="16">
        <v>118.5</v>
      </c>
      <c r="I41" s="16">
        <v>87</v>
      </c>
      <c r="J41" s="16"/>
      <c r="K41" s="16">
        <f t="shared" si="2"/>
        <v>73.125</v>
      </c>
      <c r="L41" s="14" t="s">
        <v>6</v>
      </c>
      <c r="M41" s="14" t="s">
        <v>218</v>
      </c>
      <c r="N41" s="24"/>
      <c r="O41" s="29"/>
      <c r="P41" s="29"/>
    </row>
    <row r="42" spans="1:16" s="17" customFormat="1" ht="32.25" customHeight="1">
      <c r="A42" s="13" t="s">
        <v>42</v>
      </c>
      <c r="B42" s="14" t="s">
        <v>137</v>
      </c>
      <c r="C42" s="15" t="s">
        <v>61</v>
      </c>
      <c r="D42" s="15" t="s">
        <v>138</v>
      </c>
      <c r="E42" s="14" t="s">
        <v>141</v>
      </c>
      <c r="F42" s="14" t="s">
        <v>142</v>
      </c>
      <c r="G42" s="14" t="s">
        <v>59</v>
      </c>
      <c r="H42" s="16">
        <v>127.25</v>
      </c>
      <c r="I42" s="16">
        <v>88.8</v>
      </c>
      <c r="J42" s="16"/>
      <c r="K42" s="16">
        <f>H42*0.25+I42*0.5</f>
        <v>76.2125</v>
      </c>
      <c r="L42" s="14" t="s">
        <v>6</v>
      </c>
      <c r="M42" s="14" t="s">
        <v>218</v>
      </c>
      <c r="N42" s="22" t="s">
        <v>215</v>
      </c>
      <c r="O42" s="27" t="s">
        <v>223</v>
      </c>
      <c r="P42" s="27" t="s">
        <v>224</v>
      </c>
    </row>
    <row r="43" spans="1:17" ht="32.25" customHeight="1">
      <c r="A43" s="2" t="s">
        <v>43</v>
      </c>
      <c r="B43" s="6" t="s">
        <v>137</v>
      </c>
      <c r="C43" s="7" t="s">
        <v>61</v>
      </c>
      <c r="D43" s="3" t="s">
        <v>138</v>
      </c>
      <c r="E43" s="6" t="s">
        <v>139</v>
      </c>
      <c r="F43" s="6" t="s">
        <v>140</v>
      </c>
      <c r="G43" s="6" t="s">
        <v>58</v>
      </c>
      <c r="H43" s="11">
        <v>136</v>
      </c>
      <c r="I43" s="11">
        <v>74.2</v>
      </c>
      <c r="J43" s="11"/>
      <c r="K43" s="11">
        <f>H43*0.25+I43*0.5</f>
        <v>71.1</v>
      </c>
      <c r="L43" s="6" t="s">
        <v>217</v>
      </c>
      <c r="M43" s="6" t="s">
        <v>219</v>
      </c>
      <c r="N43" s="23"/>
      <c r="O43" s="28"/>
      <c r="P43" s="28"/>
      <c r="Q43" s="17"/>
    </row>
    <row r="44" spans="1:17" ht="32.25" customHeight="1">
      <c r="A44" s="18" t="s">
        <v>44</v>
      </c>
      <c r="B44" s="6" t="s">
        <v>137</v>
      </c>
      <c r="C44" s="7" t="s">
        <v>61</v>
      </c>
      <c r="D44" s="3" t="s">
        <v>138</v>
      </c>
      <c r="E44" s="6" t="s">
        <v>143</v>
      </c>
      <c r="F44" s="6" t="s">
        <v>144</v>
      </c>
      <c r="G44" s="6" t="s">
        <v>59</v>
      </c>
      <c r="H44" s="11">
        <v>115.25</v>
      </c>
      <c r="I44" s="11">
        <v>81.2</v>
      </c>
      <c r="J44" s="11"/>
      <c r="K44" s="11">
        <f>H44*0.25+I44*0.5</f>
        <v>69.4125</v>
      </c>
      <c r="L44" s="6" t="s">
        <v>222</v>
      </c>
      <c r="M44" s="6" t="s">
        <v>219</v>
      </c>
      <c r="N44" s="23"/>
      <c r="O44" s="28"/>
      <c r="P44" s="28"/>
      <c r="Q44" s="17"/>
    </row>
    <row r="45" spans="1:16" s="17" customFormat="1" ht="32.25" customHeight="1">
      <c r="A45" s="14" t="s">
        <v>45</v>
      </c>
      <c r="B45" s="14" t="s">
        <v>145</v>
      </c>
      <c r="C45" s="15" t="s">
        <v>61</v>
      </c>
      <c r="D45" s="15" t="s">
        <v>146</v>
      </c>
      <c r="E45" s="14" t="s">
        <v>147</v>
      </c>
      <c r="F45" s="14" t="s">
        <v>148</v>
      </c>
      <c r="G45" s="14" t="s">
        <v>59</v>
      </c>
      <c r="H45" s="16">
        <v>135</v>
      </c>
      <c r="I45" s="16">
        <v>81.4</v>
      </c>
      <c r="J45" s="16"/>
      <c r="K45" s="16">
        <f t="shared" si="2"/>
        <v>74.45</v>
      </c>
      <c r="L45" s="14" t="s">
        <v>6</v>
      </c>
      <c r="M45" s="14" t="s">
        <v>218</v>
      </c>
      <c r="N45" s="23"/>
      <c r="O45" s="28"/>
      <c r="P45" s="28"/>
    </row>
    <row r="46" spans="1:17" ht="32.25" customHeight="1">
      <c r="A46" s="18" t="s">
        <v>46</v>
      </c>
      <c r="B46" s="6" t="s">
        <v>145</v>
      </c>
      <c r="C46" s="7" t="s">
        <v>61</v>
      </c>
      <c r="D46" s="3" t="s">
        <v>146</v>
      </c>
      <c r="E46" s="6" t="s">
        <v>149</v>
      </c>
      <c r="F46" s="6" t="s">
        <v>150</v>
      </c>
      <c r="G46" s="6" t="s">
        <v>59</v>
      </c>
      <c r="H46" s="11">
        <v>125.75</v>
      </c>
      <c r="I46" s="11">
        <v>84.5</v>
      </c>
      <c r="J46" s="11"/>
      <c r="K46" s="11">
        <f t="shared" si="2"/>
        <v>73.6875</v>
      </c>
      <c r="L46" s="6" t="s">
        <v>217</v>
      </c>
      <c r="M46" s="6" t="s">
        <v>219</v>
      </c>
      <c r="N46" s="23"/>
      <c r="O46" s="28"/>
      <c r="P46" s="28"/>
      <c r="Q46" s="17"/>
    </row>
    <row r="47" spans="1:17" ht="32.25" customHeight="1">
      <c r="A47" s="2" t="s">
        <v>47</v>
      </c>
      <c r="B47" s="6" t="s">
        <v>145</v>
      </c>
      <c r="C47" s="7" t="s">
        <v>61</v>
      </c>
      <c r="D47" s="3" t="s">
        <v>146</v>
      </c>
      <c r="E47" s="6" t="s">
        <v>151</v>
      </c>
      <c r="F47" s="6" t="s">
        <v>152</v>
      </c>
      <c r="G47" s="6" t="s">
        <v>58</v>
      </c>
      <c r="H47" s="11">
        <v>125.5</v>
      </c>
      <c r="I47" s="11">
        <v>76.4</v>
      </c>
      <c r="J47" s="11"/>
      <c r="K47" s="11">
        <f t="shared" si="2"/>
        <v>69.575</v>
      </c>
      <c r="L47" s="6" t="s">
        <v>222</v>
      </c>
      <c r="M47" s="6" t="s">
        <v>219</v>
      </c>
      <c r="N47" s="23"/>
      <c r="O47" s="28"/>
      <c r="P47" s="28"/>
      <c r="Q47" s="17"/>
    </row>
    <row r="48" spans="1:16" s="17" customFormat="1" ht="32.25" customHeight="1">
      <c r="A48" s="13" t="s">
        <v>48</v>
      </c>
      <c r="B48" s="14" t="s">
        <v>153</v>
      </c>
      <c r="C48" s="15" t="s">
        <v>61</v>
      </c>
      <c r="D48" s="15" t="s">
        <v>146</v>
      </c>
      <c r="E48" s="14" t="s">
        <v>69</v>
      </c>
      <c r="F48" s="14" t="s">
        <v>70</v>
      </c>
      <c r="G48" s="14" t="s">
        <v>59</v>
      </c>
      <c r="H48" s="16">
        <v>134.25</v>
      </c>
      <c r="I48" s="16">
        <v>89.5</v>
      </c>
      <c r="J48" s="16"/>
      <c r="K48" s="16">
        <f t="shared" si="2"/>
        <v>78.3125</v>
      </c>
      <c r="L48" s="14" t="s">
        <v>6</v>
      </c>
      <c r="M48" s="14" t="s">
        <v>218</v>
      </c>
      <c r="N48" s="23"/>
      <c r="O48" s="28"/>
      <c r="P48" s="28"/>
    </row>
    <row r="49" spans="1:17" ht="32.25" customHeight="1">
      <c r="A49" s="2" t="s">
        <v>49</v>
      </c>
      <c r="B49" s="6" t="s">
        <v>153</v>
      </c>
      <c r="C49" s="7" t="s">
        <v>61</v>
      </c>
      <c r="D49" s="3" t="s">
        <v>146</v>
      </c>
      <c r="E49" s="6" t="s">
        <v>154</v>
      </c>
      <c r="F49" s="6" t="s">
        <v>155</v>
      </c>
      <c r="G49" s="6" t="s">
        <v>58</v>
      </c>
      <c r="H49" s="11">
        <v>131.25</v>
      </c>
      <c r="I49" s="11">
        <v>88.2</v>
      </c>
      <c r="J49" s="11"/>
      <c r="K49" s="11">
        <f>H49*0.25+I49*0.5</f>
        <v>76.9125</v>
      </c>
      <c r="L49" s="6" t="s">
        <v>217</v>
      </c>
      <c r="M49" s="6" t="s">
        <v>219</v>
      </c>
      <c r="N49" s="23"/>
      <c r="O49" s="28"/>
      <c r="P49" s="28"/>
      <c r="Q49" s="17"/>
    </row>
    <row r="50" spans="1:17" ht="32.25" customHeight="1">
      <c r="A50" s="19" t="s">
        <v>50</v>
      </c>
      <c r="B50" s="6" t="s">
        <v>153</v>
      </c>
      <c r="C50" s="7" t="s">
        <v>61</v>
      </c>
      <c r="D50" s="3" t="s">
        <v>146</v>
      </c>
      <c r="E50" s="6" t="s">
        <v>156</v>
      </c>
      <c r="F50" s="6" t="s">
        <v>157</v>
      </c>
      <c r="G50" s="6" t="s">
        <v>58</v>
      </c>
      <c r="H50" s="11">
        <v>130.75</v>
      </c>
      <c r="I50" s="11">
        <v>85.5</v>
      </c>
      <c r="J50" s="11"/>
      <c r="K50" s="11">
        <f t="shared" si="2"/>
        <v>75.4375</v>
      </c>
      <c r="L50" s="6" t="s">
        <v>222</v>
      </c>
      <c r="M50" s="6" t="s">
        <v>219</v>
      </c>
      <c r="N50" s="24"/>
      <c r="O50" s="29"/>
      <c r="P50" s="29"/>
      <c r="Q50" s="17"/>
    </row>
    <row r="51" spans="1:16" s="17" customFormat="1" ht="32.25" customHeight="1">
      <c r="A51" s="14" t="s">
        <v>51</v>
      </c>
      <c r="B51" s="14" t="s">
        <v>231</v>
      </c>
      <c r="C51" s="15" t="s">
        <v>232</v>
      </c>
      <c r="D51" s="15" t="s">
        <v>159</v>
      </c>
      <c r="E51" s="14" t="s">
        <v>164</v>
      </c>
      <c r="F51" s="15" t="s">
        <v>171</v>
      </c>
      <c r="G51" s="15" t="s">
        <v>59</v>
      </c>
      <c r="H51" s="16">
        <v>137.5</v>
      </c>
      <c r="I51" s="16">
        <v>89.2</v>
      </c>
      <c r="J51" s="16">
        <v>61</v>
      </c>
      <c r="K51" s="16">
        <f aca="true" t="shared" si="3" ref="K51:K57">H51*0.25+I51*0.35+J51*0.15</f>
        <v>74.745</v>
      </c>
      <c r="L51" s="14" t="s">
        <v>6</v>
      </c>
      <c r="M51" s="14" t="s">
        <v>233</v>
      </c>
      <c r="N51" s="22" t="s">
        <v>216</v>
      </c>
      <c r="O51" s="27" t="s">
        <v>225</v>
      </c>
      <c r="P51" s="27" t="s">
        <v>224</v>
      </c>
    </row>
    <row r="52" spans="1:16" s="17" customFormat="1" ht="32.25" customHeight="1">
      <c r="A52" s="13" t="s">
        <v>52</v>
      </c>
      <c r="B52" s="14" t="s">
        <v>231</v>
      </c>
      <c r="C52" s="15" t="s">
        <v>232</v>
      </c>
      <c r="D52" s="15" t="s">
        <v>159</v>
      </c>
      <c r="E52" s="14" t="s">
        <v>168</v>
      </c>
      <c r="F52" s="15" t="s">
        <v>175</v>
      </c>
      <c r="G52" s="15" t="s">
        <v>59</v>
      </c>
      <c r="H52" s="16">
        <v>124.75</v>
      </c>
      <c r="I52" s="16">
        <v>86.9</v>
      </c>
      <c r="J52" s="16">
        <v>70</v>
      </c>
      <c r="K52" s="16">
        <f t="shared" si="3"/>
        <v>72.10249999999999</v>
      </c>
      <c r="L52" s="14" t="s">
        <v>7</v>
      </c>
      <c r="M52" s="14" t="s">
        <v>233</v>
      </c>
      <c r="N52" s="23"/>
      <c r="O52" s="28"/>
      <c r="P52" s="28"/>
    </row>
    <row r="53" spans="1:16" s="17" customFormat="1" ht="32.25" customHeight="1">
      <c r="A53" s="14" t="s">
        <v>53</v>
      </c>
      <c r="B53" s="14" t="s">
        <v>231</v>
      </c>
      <c r="C53" s="15" t="s">
        <v>232</v>
      </c>
      <c r="D53" s="15" t="s">
        <v>159</v>
      </c>
      <c r="E53" s="14" t="s">
        <v>167</v>
      </c>
      <c r="F53" s="15" t="s">
        <v>174</v>
      </c>
      <c r="G53" s="15" t="s">
        <v>58</v>
      </c>
      <c r="H53" s="16">
        <v>130.25</v>
      </c>
      <c r="I53" s="16">
        <v>85.6</v>
      </c>
      <c r="J53" s="16">
        <v>54</v>
      </c>
      <c r="K53" s="16">
        <f t="shared" si="3"/>
        <v>70.62249999999999</v>
      </c>
      <c r="L53" s="14" t="s">
        <v>60</v>
      </c>
      <c r="M53" s="14" t="s">
        <v>233</v>
      </c>
      <c r="N53" s="23"/>
      <c r="O53" s="28"/>
      <c r="P53" s="28"/>
    </row>
    <row r="54" spans="1:17" ht="32.25" customHeight="1">
      <c r="A54" s="18" t="s">
        <v>54</v>
      </c>
      <c r="B54" s="2" t="s">
        <v>160</v>
      </c>
      <c r="C54" s="3" t="s">
        <v>161</v>
      </c>
      <c r="D54" s="3" t="s">
        <v>159</v>
      </c>
      <c r="E54" s="2" t="s">
        <v>169</v>
      </c>
      <c r="F54" s="3" t="s">
        <v>176</v>
      </c>
      <c r="G54" s="7" t="s">
        <v>58</v>
      </c>
      <c r="H54" s="12">
        <v>122.5</v>
      </c>
      <c r="I54" s="12">
        <v>79.6</v>
      </c>
      <c r="J54" s="12">
        <v>74</v>
      </c>
      <c r="K54" s="12">
        <f t="shared" si="3"/>
        <v>69.585</v>
      </c>
      <c r="L54" s="2" t="s">
        <v>227</v>
      </c>
      <c r="M54" s="2" t="s">
        <v>219</v>
      </c>
      <c r="N54" s="23"/>
      <c r="O54" s="28"/>
      <c r="P54" s="28"/>
      <c r="Q54" s="17"/>
    </row>
    <row r="55" spans="1:17" ht="32.25" customHeight="1">
      <c r="A55" s="2" t="s">
        <v>55</v>
      </c>
      <c r="B55" s="2" t="s">
        <v>160</v>
      </c>
      <c r="C55" s="3" t="s">
        <v>161</v>
      </c>
      <c r="D55" s="3" t="s">
        <v>159</v>
      </c>
      <c r="E55" s="2" t="s">
        <v>165</v>
      </c>
      <c r="F55" s="3" t="s">
        <v>172</v>
      </c>
      <c r="G55" s="7" t="s">
        <v>58</v>
      </c>
      <c r="H55" s="12">
        <v>137.25</v>
      </c>
      <c r="I55" s="12">
        <v>79.4</v>
      </c>
      <c r="J55" s="12">
        <v>67</v>
      </c>
      <c r="K55" s="12">
        <f t="shared" si="3"/>
        <v>72.1525</v>
      </c>
      <c r="L55" s="2" t="s">
        <v>228</v>
      </c>
      <c r="M55" s="2" t="s">
        <v>234</v>
      </c>
      <c r="N55" s="23"/>
      <c r="O55" s="28"/>
      <c r="P55" s="28"/>
      <c r="Q55" s="17"/>
    </row>
    <row r="56" spans="1:17" ht="32.25" customHeight="1">
      <c r="A56" s="18" t="s">
        <v>56</v>
      </c>
      <c r="B56" s="2" t="s">
        <v>160</v>
      </c>
      <c r="C56" s="3" t="s">
        <v>161</v>
      </c>
      <c r="D56" s="3" t="s">
        <v>159</v>
      </c>
      <c r="E56" s="2" t="s">
        <v>163</v>
      </c>
      <c r="F56" s="3" t="s">
        <v>170</v>
      </c>
      <c r="G56" s="7" t="s">
        <v>58</v>
      </c>
      <c r="H56" s="12">
        <v>142.25</v>
      </c>
      <c r="I56" s="12">
        <v>75.4</v>
      </c>
      <c r="J56" s="12">
        <v>66</v>
      </c>
      <c r="K56" s="12">
        <f t="shared" si="3"/>
        <v>71.8525</v>
      </c>
      <c r="L56" s="2" t="s">
        <v>229</v>
      </c>
      <c r="M56" s="2" t="s">
        <v>219</v>
      </c>
      <c r="N56" s="23"/>
      <c r="O56" s="28"/>
      <c r="P56" s="28"/>
      <c r="Q56" s="17"/>
    </row>
    <row r="57" spans="1:17" ht="32.25" customHeight="1">
      <c r="A57" s="2" t="s">
        <v>57</v>
      </c>
      <c r="B57" s="2" t="s">
        <v>160</v>
      </c>
      <c r="C57" s="3" t="s">
        <v>161</v>
      </c>
      <c r="D57" s="3" t="s">
        <v>159</v>
      </c>
      <c r="E57" s="2" t="s">
        <v>166</v>
      </c>
      <c r="F57" s="3" t="s">
        <v>173</v>
      </c>
      <c r="G57" s="7" t="s">
        <v>58</v>
      </c>
      <c r="H57" s="12">
        <v>131.5</v>
      </c>
      <c r="I57" s="12">
        <v>74.6</v>
      </c>
      <c r="J57" s="12">
        <v>57</v>
      </c>
      <c r="K57" s="12">
        <f t="shared" si="3"/>
        <v>67.535</v>
      </c>
      <c r="L57" s="2" t="s">
        <v>230</v>
      </c>
      <c r="M57" s="2" t="s">
        <v>219</v>
      </c>
      <c r="N57" s="24"/>
      <c r="O57" s="29"/>
      <c r="P57" s="29"/>
      <c r="Q57" s="17"/>
    </row>
  </sheetData>
  <sheetProtection/>
  <mergeCells count="20">
    <mergeCell ref="O42:O50"/>
    <mergeCell ref="P42:P50"/>
    <mergeCell ref="N21:N33"/>
    <mergeCell ref="N34:N41"/>
    <mergeCell ref="N42:N50"/>
    <mergeCell ref="N51:N57"/>
    <mergeCell ref="O51:O57"/>
    <mergeCell ref="P51:P57"/>
    <mergeCell ref="O21:O33"/>
    <mergeCell ref="P21:P33"/>
    <mergeCell ref="O34:O41"/>
    <mergeCell ref="P34:P41"/>
    <mergeCell ref="A1:P1"/>
    <mergeCell ref="A2:N2"/>
    <mergeCell ref="N4:N11"/>
    <mergeCell ref="N12:N20"/>
    <mergeCell ref="O4:O11"/>
    <mergeCell ref="P4:P11"/>
    <mergeCell ref="O12:O20"/>
    <mergeCell ref="P12:P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2016-06-21T06:45:27Z</cp:lastPrinted>
  <dcterms:created xsi:type="dcterms:W3CDTF">2015-02-09T07:28:41Z</dcterms:created>
  <dcterms:modified xsi:type="dcterms:W3CDTF">2016-06-21T06:45:30Z</dcterms:modified>
  <cp:category/>
  <cp:version/>
  <cp:contentType/>
  <cp:contentStatus/>
</cp:coreProperties>
</file>