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585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<sst xmlns="http://schemas.openxmlformats.org/spreadsheetml/2006/main" count="256" uniqueCount="90">
  <si>
    <t>报考岗位</t>
  </si>
  <si>
    <t>准考证号</t>
  </si>
  <si>
    <t>性别</t>
  </si>
  <si>
    <t>2427163020316</t>
  </si>
  <si>
    <t>男</t>
  </si>
  <si>
    <t>初中数学</t>
  </si>
  <si>
    <t>2427163020177</t>
  </si>
  <si>
    <t>2427163020329</t>
  </si>
  <si>
    <t>2427163020304</t>
  </si>
  <si>
    <t>2427163020343</t>
  </si>
  <si>
    <t>2427163020183</t>
  </si>
  <si>
    <t>2427163020261</t>
  </si>
  <si>
    <t>女</t>
  </si>
  <si>
    <t>2427163020229</t>
  </si>
  <si>
    <t>2427163020333</t>
  </si>
  <si>
    <t>2427163020335</t>
  </si>
  <si>
    <t>2427163020339</t>
  </si>
  <si>
    <t>2427163020249</t>
  </si>
  <si>
    <t>2427163100040</t>
  </si>
  <si>
    <t>初中音乐</t>
  </si>
  <si>
    <t>2427163100041</t>
  </si>
  <si>
    <t>2427163100042</t>
  </si>
  <si>
    <t>2427163100055</t>
  </si>
  <si>
    <t>2427163100045</t>
  </si>
  <si>
    <t>2427163100065</t>
  </si>
  <si>
    <t>2427163100043</t>
  </si>
  <si>
    <t>2427163100048</t>
  </si>
  <si>
    <t>2427163030131</t>
  </si>
  <si>
    <t>初中英语</t>
  </si>
  <si>
    <t>2427163030143</t>
  </si>
  <si>
    <t>2427163030132</t>
  </si>
  <si>
    <t>2427163030128</t>
  </si>
  <si>
    <t>2427163030122</t>
  </si>
  <si>
    <t>2427163030169</t>
  </si>
  <si>
    <t>2427163030152</t>
  </si>
  <si>
    <t>2427163030134</t>
  </si>
  <si>
    <t>2427163030106</t>
  </si>
  <si>
    <t>2427163030103</t>
  </si>
  <si>
    <t>2427163030129</t>
  </si>
  <si>
    <t>2427163030135</t>
  </si>
  <si>
    <t>2427163030126</t>
  </si>
  <si>
    <t>2427163030167</t>
  </si>
  <si>
    <t>2427163010276</t>
  </si>
  <si>
    <t>初中语文</t>
  </si>
  <si>
    <t>2427163010277</t>
  </si>
  <si>
    <t>2427163010281</t>
  </si>
  <si>
    <t>2427163010285</t>
  </si>
  <si>
    <t>2427163010439</t>
  </si>
  <si>
    <t>2427163010448</t>
  </si>
  <si>
    <t>2427163010302</t>
  </si>
  <si>
    <t>2427163010298</t>
  </si>
  <si>
    <t>2427163010343</t>
  </si>
  <si>
    <t>2427163010436</t>
  </si>
  <si>
    <t>2427163010294</t>
  </si>
  <si>
    <t>2427163010310</t>
  </si>
  <si>
    <t>2427161010044</t>
  </si>
  <si>
    <t>学前教育</t>
  </si>
  <si>
    <t>2427161010030</t>
  </si>
  <si>
    <t>2427161010039</t>
  </si>
  <si>
    <t>2427161010045</t>
  </si>
  <si>
    <t>2427161010035</t>
  </si>
  <si>
    <t>2427161010041</t>
  </si>
  <si>
    <t>2427161010031</t>
  </si>
  <si>
    <t>2427161010036</t>
  </si>
  <si>
    <t>2427162020026</t>
  </si>
  <si>
    <t>2427162020025</t>
  </si>
  <si>
    <t>2427162020030</t>
  </si>
  <si>
    <t>2427162020032</t>
  </si>
  <si>
    <t>2427162020028</t>
  </si>
  <si>
    <t>2427162020034</t>
  </si>
  <si>
    <t>2427162020085</t>
  </si>
  <si>
    <t>2427162020077</t>
  </si>
  <si>
    <t>2427162020052</t>
  </si>
  <si>
    <t>2427162020090</t>
  </si>
  <si>
    <t>2427162020068</t>
  </si>
  <si>
    <t>2427162020067</t>
  </si>
  <si>
    <t>2427162020078</t>
  </si>
  <si>
    <t>2427163030170</t>
  </si>
  <si>
    <t>小学数学</t>
  </si>
  <si>
    <t>小学语文</t>
  </si>
  <si>
    <t xml:space="preserve">是 </t>
  </si>
  <si>
    <t>是</t>
  </si>
  <si>
    <t>面试成绩低于最低合格线70分</t>
  </si>
  <si>
    <t>峨山县2016年特岗教师招聘考试综合成绩公布</t>
  </si>
  <si>
    <t>面试成绩</t>
  </si>
  <si>
    <t>笔试成绩</t>
  </si>
  <si>
    <t>综合成绩</t>
  </si>
  <si>
    <t>岗位名次</t>
  </si>
  <si>
    <t>是否进入体检</t>
  </si>
  <si>
    <t>体检时间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</si>
</sst>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-* #,##0_-;\-* #,##0_-;_-* &quot;-&quot;_-;_-@_-"/>
    <numFmt numFmtId="178" formatCode="_ &quot;¥&quot;* #,##0_ ;_ &quot;¥&quot;* \-#,##0_ ;_ &quot;¥&quot;* \-_ ;_ @_ "/>
    <numFmt numFmtId="179" formatCode="_-&quot;$&quot;\ * #,##0_-;_-&quot;$&quot;\ * #,##0\-;_-&quot;$&quot;\ * &quot;-&quot;_-;_-@_-"/>
    <numFmt numFmtId="180" formatCode="yy\.mm\.dd"/>
    <numFmt numFmtId="181" formatCode="_(&quot;$&quot;* #,##0.00_);_(&quot;$&quot;* \(#,##0.00\);_(&quot;$&quot;* &quot;-&quot;??_);_(@_)"/>
    <numFmt numFmtId="182" formatCode="&quot;$&quot;\ #,##0.00_-;[Red]&quot;$&quot;\ #,##0.00\-"/>
    <numFmt numFmtId="183" formatCode="#,##0;\(#,##0\)"/>
    <numFmt numFmtId="184" formatCode="_-* #,##0.00_-;\-* #,##0.00_-;_-* &quot;-&quot;??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#,##0.0_);\(#,##0.0\)"/>
    <numFmt numFmtId="189" formatCode="_(&quot;$&quot;* #,##0_);_(&quot;$&quot;* \(#,##0\);_(&quot;$&quot;* &quot;-&quot;_);_(@_)"/>
    <numFmt numFmtId="190" formatCode="&quot;$&quot;#,##0_);[Red]\(&quot;$&quot;#,##0\)"/>
    <numFmt numFmtId="191" formatCode="&quot;$&quot;#,##0.00_);[Red]\(&quot;$&quot;#,##0.00\)"/>
    <numFmt numFmtId="192" formatCode="&quot;$&quot;\ #,##0_-;[Red]&quot;$&quot;\ #,##0\-"/>
    <numFmt numFmtId="193" formatCode="0.00_ "/>
    <numFmt numFmtId="194" formatCode="0.00_);[Red]\(0.00\)"/>
    <numFmt numFmtId="195" formatCode="0_);[Red]\(0\)"/>
    <numFmt numFmtId="196" formatCode="mmm\-yyyy"/>
  </numFmts>
  <fonts count="52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0"/>
      <name val="Geneva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4"/>
      <name val="楷体"/>
      <family val="3"/>
    </font>
    <font>
      <sz val="10"/>
      <name val="Times New Roman"/>
      <family val="1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0"/>
      <name val="MS Sans Serif"/>
      <family val="2"/>
    </font>
    <font>
      <b/>
      <sz val="9"/>
      <name val="Arial"/>
      <family val="2"/>
    </font>
    <font>
      <b/>
      <sz val="12"/>
      <color indexed="8"/>
      <name val="宋体"/>
      <family val="0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2"/>
      <name val="Helv"/>
      <family val="2"/>
    </font>
    <font>
      <b/>
      <sz val="10"/>
      <name val="arial"/>
      <family val="2"/>
    </font>
    <font>
      <sz val="12"/>
      <color indexed="9"/>
      <name val="Helv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49" fontId="13" fillId="0" borderId="0" applyFont="0" applyFill="0" applyBorder="0" applyAlignment="0" applyProtection="0"/>
    <xf numFmtId="0" fontId="7" fillId="0" borderId="0">
      <alignment vertical="top"/>
      <protection/>
    </xf>
    <xf numFmtId="0" fontId="9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9" fillId="0" borderId="0">
      <alignment/>
      <protection locked="0"/>
    </xf>
    <xf numFmtId="0" fontId="4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16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83" fontId="20" fillId="0" borderId="0">
      <alignment/>
      <protection/>
    </xf>
    <xf numFmtId="18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6" fontId="20" fillId="0" borderId="0">
      <alignment/>
      <protection/>
    </xf>
    <xf numFmtId="15" fontId="27" fillId="0" borderId="0">
      <alignment/>
      <protection/>
    </xf>
    <xf numFmtId="187" fontId="20" fillId="0" borderId="0">
      <alignment/>
      <protection/>
    </xf>
    <xf numFmtId="38" fontId="33" fillId="19" borderId="0" applyNumberFormat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10" fontId="33" fillId="18" borderId="3" applyNumberFormat="0" applyBorder="0" applyAlignment="0" applyProtection="0"/>
    <xf numFmtId="188" fontId="37" fillId="21" borderId="0">
      <alignment/>
      <protection/>
    </xf>
    <xf numFmtId="188" fontId="39" fillId="22" borderId="0">
      <alignment/>
      <protection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82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20" fillId="0" borderId="0">
      <alignment/>
      <protection/>
    </xf>
    <xf numFmtId="37" fontId="46" fillId="0" borderId="0">
      <alignment/>
      <protection/>
    </xf>
    <xf numFmtId="192" fontId="13" fillId="0" borderId="0">
      <alignment/>
      <protection/>
    </xf>
    <xf numFmtId="0" fontId="9" fillId="0" borderId="0">
      <alignment/>
      <protection/>
    </xf>
    <xf numFmtId="14" fontId="16" fillId="0" borderId="0">
      <alignment horizontal="center" wrapText="1"/>
      <protection locked="0"/>
    </xf>
    <xf numFmtId="10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13" fillId="0" borderId="0" applyFont="0" applyFill="0" applyProtection="0">
      <alignment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10" fillId="0" borderId="4">
      <alignment horizontal="center"/>
      <protection/>
    </xf>
    <xf numFmtId="3" fontId="27" fillId="0" borderId="0" applyFont="0" applyFill="0" applyBorder="0" applyAlignment="0" applyProtection="0"/>
    <xf numFmtId="0" fontId="27" fillId="23" borderId="0" applyNumberFormat="0" applyFont="0" applyBorder="0" applyAlignment="0" applyProtection="0"/>
    <xf numFmtId="0" fontId="10" fillId="0" borderId="0" applyNumberFormat="0" applyFill="0" applyBorder="0" applyAlignment="0" applyProtection="0"/>
    <xf numFmtId="0" fontId="35" fillId="24" borderId="5">
      <alignment/>
      <protection locked="0"/>
    </xf>
    <xf numFmtId="0" fontId="36" fillId="0" borderId="0">
      <alignment/>
      <protection/>
    </xf>
    <xf numFmtId="0" fontId="35" fillId="24" borderId="5">
      <alignment/>
      <protection locked="0"/>
    </xf>
    <xf numFmtId="0" fontId="35" fillId="24" borderId="5">
      <alignment/>
      <protection locked="0"/>
    </xf>
    <xf numFmtId="9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13" fillId="0" borderId="6" applyNumberFormat="0" applyFill="0" applyProtection="0">
      <alignment horizontal="right"/>
    </xf>
    <xf numFmtId="0" fontId="23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6" applyNumberFormat="0" applyFill="0" applyProtection="0">
      <alignment horizontal="center"/>
    </xf>
    <xf numFmtId="0" fontId="22" fillId="0" borderId="0" applyNumberFormat="0" applyFill="0" applyBorder="0" applyAlignment="0" applyProtection="0"/>
    <xf numFmtId="0" fontId="25" fillId="0" borderId="10" applyNumberFormat="0" applyFill="0" applyProtection="0">
      <alignment horizont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7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 applyBorder="0">
      <alignment/>
      <protection/>
    </xf>
    <xf numFmtId="0" fontId="2" fillId="0" borderId="0">
      <alignment vertical="top"/>
      <protection/>
    </xf>
    <xf numFmtId="0" fontId="3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19" borderId="12" applyNumberFormat="0" applyAlignment="0" applyProtection="0"/>
    <xf numFmtId="0" fontId="14" fillId="19" borderId="12" applyNumberFormat="0" applyAlignment="0" applyProtection="0"/>
    <xf numFmtId="0" fontId="12" fillId="20" borderId="13" applyNumberFormat="0" applyAlignment="0" applyProtection="0"/>
    <xf numFmtId="0" fontId="12" fillId="20" borderId="1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10" applyNumberFormat="0" applyFill="0" applyProtection="0">
      <alignment horizontal="left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180" fontId="13" fillId="0" borderId="10" applyFill="0" applyProtection="0">
      <alignment horizontal="right"/>
    </xf>
    <xf numFmtId="0" fontId="13" fillId="0" borderId="6" applyNumberFormat="0" applyFill="0" applyProtection="0">
      <alignment horizontal="left"/>
    </xf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1" fillId="19" borderId="15" applyNumberFormat="0" applyAlignment="0" applyProtection="0"/>
    <xf numFmtId="0" fontId="11" fillId="19" borderId="15" applyNumberFormat="0" applyAlignment="0" applyProtection="0"/>
    <xf numFmtId="0" fontId="43" fillId="7" borderId="12" applyNumberFormat="0" applyAlignment="0" applyProtection="0"/>
    <xf numFmtId="0" fontId="43" fillId="7" borderId="12" applyNumberFormat="0" applyAlignment="0" applyProtection="0"/>
    <xf numFmtId="1" fontId="13" fillId="0" borderId="10" applyFill="0" applyProtection="0">
      <alignment horizontal="center"/>
    </xf>
    <xf numFmtId="0" fontId="7" fillId="0" borderId="0">
      <alignment vertical="top"/>
      <protection/>
    </xf>
    <xf numFmtId="0" fontId="47" fillId="0" borderId="0" applyNumberFormat="0" applyFill="0" applyBorder="0" applyAlignment="0" applyProtection="0"/>
    <xf numFmtId="0" fontId="27" fillId="0" borderId="0">
      <alignment/>
      <protection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18" borderId="16" applyNumberFormat="0" applyFont="0" applyAlignment="0" applyProtection="0"/>
    <xf numFmtId="0" fontId="7" fillId="18" borderId="16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50" fillId="0" borderId="3" xfId="0" applyFont="1" applyBorder="1" applyAlignment="1">
      <alignment horizontal="center" vertical="center" wrapText="1" shrinkToFit="1"/>
    </xf>
    <xf numFmtId="0" fontId="50" fillId="0" borderId="3" xfId="0" applyFont="1" applyFill="1" applyBorder="1" applyAlignment="1">
      <alignment horizontal="center" vertical="center" wrapText="1" shrinkToFit="1"/>
    </xf>
    <xf numFmtId="49" fontId="49" fillId="0" borderId="3" xfId="0" applyNumberFormat="1" applyFont="1" applyBorder="1" applyAlignment="1">
      <alignment horizontal="center" vertical="center" wrapText="1" shrinkToFit="1"/>
    </xf>
    <xf numFmtId="0" fontId="49" fillId="0" borderId="3" xfId="0" applyFont="1" applyBorder="1" applyAlignment="1">
      <alignment horizontal="center" vertical="center" wrapText="1" shrinkToFit="1"/>
    </xf>
    <xf numFmtId="194" fontId="49" fillId="0" borderId="3" xfId="0" applyNumberFormat="1" applyFont="1" applyBorder="1" applyAlignment="1">
      <alignment horizontal="center" vertical="center" wrapText="1" shrinkToFit="1"/>
    </xf>
    <xf numFmtId="195" fontId="49" fillId="0" borderId="3" xfId="0" applyNumberFormat="1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vertical="center" wrapText="1" shrinkToFit="1"/>
    </xf>
    <xf numFmtId="0" fontId="0" fillId="0" borderId="0" xfId="0" applyFont="1" applyAlignment="1">
      <alignment vertical="center" wrapText="1" shrinkToFit="1"/>
    </xf>
    <xf numFmtId="0" fontId="0" fillId="0" borderId="3" xfId="0" applyBorder="1" applyAlignment="1">
      <alignment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31" fontId="0" fillId="0" borderId="3" xfId="0" applyNumberFormat="1" applyFont="1" applyBorder="1" applyAlignment="1">
      <alignment vertical="center" wrapText="1" shrinkToFit="1"/>
    </xf>
    <xf numFmtId="194" fontId="49" fillId="0" borderId="3" xfId="0" applyNumberFormat="1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left" vertical="center" wrapText="1" shrinkToFit="1"/>
    </xf>
    <xf numFmtId="0" fontId="51" fillId="0" borderId="0" xfId="0" applyFont="1" applyBorder="1" applyAlignment="1">
      <alignment horizontal="center" vertical="center" wrapText="1" shrinkToFit="1"/>
    </xf>
    <xf numFmtId="0" fontId="50" fillId="0" borderId="0" xfId="0" applyFont="1" applyAlignment="1">
      <alignment horizontal="center" vertical="center" wrapText="1" shrinkToFit="1"/>
    </xf>
  </cellXfs>
  <cellStyles count="209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弱电系统设备配置报价清单" xfId="25"/>
    <cellStyle name="0,0&#13;&#10;NA&#13;&#10;" xfId="26"/>
    <cellStyle name="20% - 强调文字颜色 1" xfId="27"/>
    <cellStyle name="20% - 强调文字颜色 1 2" xfId="28"/>
    <cellStyle name="20% - 强调文字颜色 2" xfId="29"/>
    <cellStyle name="20% - 强调文字颜色 2 2" xfId="30"/>
    <cellStyle name="20% - 强调文字颜色 3" xfId="31"/>
    <cellStyle name="20% - 强调文字颜色 3 2" xfId="32"/>
    <cellStyle name="20% - 强调文字颜色 4" xfId="33"/>
    <cellStyle name="20% - 强调文字颜色 4 2" xfId="34"/>
    <cellStyle name="20% - 强调文字颜色 5" xfId="35"/>
    <cellStyle name="20% - 强调文字颜色 5 2" xfId="36"/>
    <cellStyle name="20% - 强调文字颜色 6" xfId="37"/>
    <cellStyle name="20% - 强调文字颜色 6 2" xfId="38"/>
    <cellStyle name="40% - 强调文字颜色 1" xfId="39"/>
    <cellStyle name="40% - 强调文字颜色 1 2" xfId="40"/>
    <cellStyle name="40% - 强调文字颜色 2" xfId="41"/>
    <cellStyle name="40% - 强调文字颜色 2 2" xfId="42"/>
    <cellStyle name="40% - 强调文字颜色 3" xfId="43"/>
    <cellStyle name="40% - 强调文字颜色 3 2" xfId="44"/>
    <cellStyle name="40% - 强调文字颜色 4" xfId="45"/>
    <cellStyle name="40% - 强调文字颜色 4 2" xfId="46"/>
    <cellStyle name="40% - 强调文字颜色 5" xfId="47"/>
    <cellStyle name="40% - 强调文字颜色 5 2" xfId="48"/>
    <cellStyle name="40% - 强调文字颜色 6" xfId="49"/>
    <cellStyle name="40% - 强调文字颜色 6 2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mal" xfId="63"/>
    <cellStyle name="Accent1" xfId="64"/>
    <cellStyle name="Accent1 - 20%" xfId="65"/>
    <cellStyle name="Accent1 - 40%" xfId="66"/>
    <cellStyle name="Accent1 - 60%" xfId="67"/>
    <cellStyle name="Accent2" xfId="68"/>
    <cellStyle name="Accent2 - 20%" xfId="69"/>
    <cellStyle name="Accent2 - 40%" xfId="70"/>
    <cellStyle name="Accent2 - 60%" xfId="71"/>
    <cellStyle name="Accent3" xfId="72"/>
    <cellStyle name="Accent3 - 20%" xfId="73"/>
    <cellStyle name="Accent3 - 40%" xfId="74"/>
    <cellStyle name="Accent3 - 60%" xfId="75"/>
    <cellStyle name="Accent4" xfId="76"/>
    <cellStyle name="Accent4 - 20%" xfId="77"/>
    <cellStyle name="Accent4 - 40%" xfId="78"/>
    <cellStyle name="Accent4 - 60%" xfId="79"/>
    <cellStyle name="Accent5" xfId="80"/>
    <cellStyle name="Accent5 - 20%" xfId="81"/>
    <cellStyle name="Accent5 - 40%" xfId="82"/>
    <cellStyle name="Accent5 - 60%" xfId="83"/>
    <cellStyle name="Accent6" xfId="84"/>
    <cellStyle name="Accent6 - 20%" xfId="85"/>
    <cellStyle name="Accent6 - 40%" xfId="86"/>
    <cellStyle name="Accent6 - 60%" xfId="87"/>
    <cellStyle name="args.style" xfId="88"/>
    <cellStyle name="ColLevel_0" xfId="89"/>
    <cellStyle name="Comma [0]_!!!GO" xfId="90"/>
    <cellStyle name="comma zerodec" xfId="91"/>
    <cellStyle name="Comma_!!!GO" xfId="92"/>
    <cellStyle name="Currency [0]_!!!GO" xfId="93"/>
    <cellStyle name="Currency_!!!GO" xfId="94"/>
    <cellStyle name="Currency1" xfId="95"/>
    <cellStyle name="Date" xfId="96"/>
    <cellStyle name="Dollar (zero dec)" xfId="97"/>
    <cellStyle name="Grey" xfId="98"/>
    <cellStyle name="Header1" xfId="99"/>
    <cellStyle name="Header2" xfId="100"/>
    <cellStyle name="Input [yellow]" xfId="101"/>
    <cellStyle name="Input Cells" xfId="102"/>
    <cellStyle name="Linked Cells" xfId="103"/>
    <cellStyle name="Millares [0]_96 Risk" xfId="104"/>
    <cellStyle name="Millares_96 Risk" xfId="105"/>
    <cellStyle name="Milliers [0]_!!!GO" xfId="106"/>
    <cellStyle name="Milliers_!!!GO" xfId="107"/>
    <cellStyle name="Moneda [0]_96 Risk" xfId="108"/>
    <cellStyle name="Moneda_96 Risk" xfId="109"/>
    <cellStyle name="Mon閠aire [0]_!!!GO" xfId="110"/>
    <cellStyle name="Mon閠aire_!!!GO" xfId="111"/>
    <cellStyle name="New Times Roman" xfId="112"/>
    <cellStyle name="no dec" xfId="113"/>
    <cellStyle name="Normal - Style1" xfId="114"/>
    <cellStyle name="Normal_!!!GO" xfId="115"/>
    <cellStyle name="per.style" xfId="116"/>
    <cellStyle name="Percent [2]" xfId="117"/>
    <cellStyle name="Percent_!!!GO" xfId="118"/>
    <cellStyle name="Pourcentage_pldt" xfId="119"/>
    <cellStyle name="PSChar" xfId="120"/>
    <cellStyle name="PSDate" xfId="121"/>
    <cellStyle name="PSDec" xfId="122"/>
    <cellStyle name="PSHeading" xfId="123"/>
    <cellStyle name="PSInt" xfId="124"/>
    <cellStyle name="PSSpacer" xfId="125"/>
    <cellStyle name="RowLevel_0" xfId="126"/>
    <cellStyle name="sstot" xfId="127"/>
    <cellStyle name="Standard_AREAS" xfId="128"/>
    <cellStyle name="t" xfId="129"/>
    <cellStyle name="t_HVAC Equipment (3)" xfId="130"/>
    <cellStyle name="Percent" xfId="131"/>
    <cellStyle name="捠壿 [0.00]_Region Orders (2)" xfId="132"/>
    <cellStyle name="捠壿_Region Orders (2)" xfId="133"/>
    <cellStyle name="编号" xfId="134"/>
    <cellStyle name="标题" xfId="135"/>
    <cellStyle name="标题 1" xfId="136"/>
    <cellStyle name="标题 1 2" xfId="137"/>
    <cellStyle name="标题 2" xfId="138"/>
    <cellStyle name="标题 2 2" xfId="139"/>
    <cellStyle name="标题 3" xfId="140"/>
    <cellStyle name="标题 3 2" xfId="141"/>
    <cellStyle name="标题 4" xfId="142"/>
    <cellStyle name="标题 4 2" xfId="143"/>
    <cellStyle name="标题 5" xfId="144"/>
    <cellStyle name="标题1" xfId="145"/>
    <cellStyle name="表标题" xfId="146"/>
    <cellStyle name="部门" xfId="147"/>
    <cellStyle name="差" xfId="148"/>
    <cellStyle name="差 2" xfId="149"/>
    <cellStyle name="差_Book1" xfId="150"/>
    <cellStyle name="差_Book1_1" xfId="151"/>
    <cellStyle name="差_Book1_2" xfId="152"/>
    <cellStyle name="差_Book1_Book1" xfId="153"/>
    <cellStyle name="常规 2" xfId="154"/>
    <cellStyle name="常规 2 2" xfId="155"/>
    <cellStyle name="常规 2_Book1" xfId="156"/>
    <cellStyle name="常规 4_零点分级标准及通路普查通知_零点分级说明" xfId="157"/>
    <cellStyle name="常规 5" xfId="158"/>
    <cellStyle name="常规 7" xfId="159"/>
    <cellStyle name="常规 8" xfId="160"/>
    <cellStyle name="Hyperlink" xfId="161"/>
    <cellStyle name="分级显示行_1_Book1" xfId="162"/>
    <cellStyle name="分级显示列_1_Book1" xfId="163"/>
    <cellStyle name="好" xfId="164"/>
    <cellStyle name="好 2" xfId="165"/>
    <cellStyle name="好_Book1" xfId="166"/>
    <cellStyle name="好_Book1_1" xfId="167"/>
    <cellStyle name="好_Book1_2" xfId="168"/>
    <cellStyle name="好_Book1_Book1" xfId="169"/>
    <cellStyle name="汇总" xfId="170"/>
    <cellStyle name="汇总 2" xfId="171"/>
    <cellStyle name="Currency" xfId="172"/>
    <cellStyle name="Currency [0]" xfId="173"/>
    <cellStyle name="计算" xfId="174"/>
    <cellStyle name="计算 2" xfId="175"/>
    <cellStyle name="检查单元格" xfId="176"/>
    <cellStyle name="检查单元格 2" xfId="177"/>
    <cellStyle name="解释性文本" xfId="178"/>
    <cellStyle name="解释性文本 2" xfId="179"/>
    <cellStyle name="借出原因" xfId="180"/>
    <cellStyle name="警告文本" xfId="181"/>
    <cellStyle name="警告文本 2" xfId="182"/>
    <cellStyle name="链接单元格" xfId="183"/>
    <cellStyle name="链接单元格 2" xfId="184"/>
    <cellStyle name="普通_laroux" xfId="185"/>
    <cellStyle name="千分位[0]_laroux" xfId="186"/>
    <cellStyle name="千分位_laroux" xfId="187"/>
    <cellStyle name="千位[0]_ 方正PC" xfId="188"/>
    <cellStyle name="千位_ 方正PC" xfId="189"/>
    <cellStyle name="Comma" xfId="190"/>
    <cellStyle name="Comma [0]" xfId="191"/>
    <cellStyle name="强调 1" xfId="192"/>
    <cellStyle name="强调 2" xfId="193"/>
    <cellStyle name="强调 3" xfId="194"/>
    <cellStyle name="强调文字颜色 1" xfId="195"/>
    <cellStyle name="强调文字颜色 1 2" xfId="196"/>
    <cellStyle name="强调文字颜色 2" xfId="197"/>
    <cellStyle name="强调文字颜色 2 2" xfId="198"/>
    <cellStyle name="强调文字颜色 3" xfId="199"/>
    <cellStyle name="强调文字颜色 3 2" xfId="200"/>
    <cellStyle name="强调文字颜色 4" xfId="201"/>
    <cellStyle name="强调文字颜色 4 2" xfId="202"/>
    <cellStyle name="强调文字颜色 5" xfId="203"/>
    <cellStyle name="强调文字颜色 5 2" xfId="204"/>
    <cellStyle name="强调文字颜色 6" xfId="205"/>
    <cellStyle name="强调文字颜色 6 2" xfId="206"/>
    <cellStyle name="日期" xfId="207"/>
    <cellStyle name="商品名称" xfId="208"/>
    <cellStyle name="适中" xfId="209"/>
    <cellStyle name="适中 2" xfId="210"/>
    <cellStyle name="输出" xfId="211"/>
    <cellStyle name="输出 2" xfId="212"/>
    <cellStyle name="输入" xfId="213"/>
    <cellStyle name="输入 2" xfId="214"/>
    <cellStyle name="数量" xfId="215"/>
    <cellStyle name="样式 1" xfId="216"/>
    <cellStyle name="Followed Hyperlink" xfId="217"/>
    <cellStyle name="昗弨_Pacific Region P&amp;L" xfId="218"/>
    <cellStyle name="寘嬫愗傝 [0.00]_Region Orders (2)" xfId="219"/>
    <cellStyle name="寘嬫愗傝_Region Orders (2)" xfId="220"/>
    <cellStyle name="注释" xfId="221"/>
    <cellStyle name="注释 2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305;&#23703;&#25945;&#24072;&#38754;&#35797;&#25104;&#32489;&#27719;&#24635;&#34920;\&#23784;&#23665;&#21439;2016&#24180;&#29305;&#23703;&#25945;&#24072;&#25307;&#32856;&#38754;&#35797;&#25104;&#32489;&#30331;&#35760;&#34920;(&#21021;&#20013;&#20307;&#3294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汇总表"/>
    </sheetNames>
    <sheetDataSet>
      <sheetData sheetId="0">
        <row r="4">
          <cell r="E4" t="str">
            <v>男</v>
          </cell>
          <cell r="H4" t="str">
            <v>2427163110105</v>
          </cell>
        </row>
        <row r="5">
          <cell r="B5" t="str">
            <v>初中体育</v>
          </cell>
        </row>
      </sheetData>
      <sheetData sheetId="1">
        <row r="4">
          <cell r="E4" t="str">
            <v>男</v>
          </cell>
          <cell r="H4" t="str">
            <v>2427163110121</v>
          </cell>
        </row>
        <row r="5">
          <cell r="B5" t="str">
            <v>初中体育</v>
          </cell>
        </row>
      </sheetData>
      <sheetData sheetId="2">
        <row r="4">
          <cell r="E4" t="str">
            <v>女</v>
          </cell>
          <cell r="H4" t="str">
            <v>2427163110073</v>
          </cell>
        </row>
        <row r="5">
          <cell r="B5" t="str">
            <v>初中体育</v>
          </cell>
        </row>
      </sheetData>
      <sheetData sheetId="3">
        <row r="4">
          <cell r="E4" t="str">
            <v>女</v>
          </cell>
          <cell r="H4" t="str">
            <v>2427163110118</v>
          </cell>
        </row>
        <row r="5">
          <cell r="B5" t="str">
            <v>初中体育</v>
          </cell>
        </row>
      </sheetData>
      <sheetData sheetId="4">
        <row r="4">
          <cell r="E4" t="str">
            <v>男</v>
          </cell>
          <cell r="H4" t="str">
            <v>2427163110072</v>
          </cell>
        </row>
        <row r="5">
          <cell r="B5" t="str">
            <v>初中体育</v>
          </cell>
        </row>
      </sheetData>
      <sheetData sheetId="5">
        <row r="4">
          <cell r="E4" t="str">
            <v>女</v>
          </cell>
          <cell r="H4" t="str">
            <v>2427163110100</v>
          </cell>
        </row>
        <row r="5">
          <cell r="B5" t="str">
            <v>初中体育</v>
          </cell>
        </row>
      </sheetData>
      <sheetData sheetId="6">
        <row r="4">
          <cell r="E4" t="str">
            <v>男</v>
          </cell>
          <cell r="H4" t="str">
            <v>2427163110087</v>
          </cell>
        </row>
        <row r="5">
          <cell r="B5" t="str">
            <v>初中体育</v>
          </cell>
        </row>
      </sheetData>
      <sheetData sheetId="7">
        <row r="4">
          <cell r="E4" t="str">
            <v>男</v>
          </cell>
          <cell r="H4" t="str">
            <v>2427163110113</v>
          </cell>
        </row>
        <row r="5">
          <cell r="B5" t="str">
            <v>初中体育</v>
          </cell>
        </row>
      </sheetData>
      <sheetData sheetId="8">
        <row r="4">
          <cell r="E4" t="str">
            <v>女</v>
          </cell>
          <cell r="H4" t="str">
            <v>2427163110068</v>
          </cell>
        </row>
        <row r="5">
          <cell r="B5" t="str">
            <v>初中体育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46">
      <selection activeCell="H3" sqref="H3"/>
    </sheetView>
  </sheetViews>
  <sheetFormatPr defaultColWidth="9.00390625" defaultRowHeight="14.25"/>
  <cols>
    <col min="1" max="1" width="21.50390625" style="1" customWidth="1"/>
    <col min="2" max="2" width="7.25390625" style="1" customWidth="1"/>
    <col min="3" max="3" width="17.125" style="1" customWidth="1"/>
    <col min="4" max="4" width="14.125" style="11" customWidth="1"/>
    <col min="5" max="6" width="14.125" style="1" customWidth="1"/>
    <col min="7" max="7" width="10.50390625" style="1" customWidth="1"/>
    <col min="8" max="8" width="14.875" style="11" customWidth="1"/>
    <col min="9" max="9" width="12.625" style="1" customWidth="1"/>
    <col min="10" max="16384" width="9.00390625" style="1" customWidth="1"/>
  </cols>
  <sheetData>
    <row r="1" spans="1:9" ht="22.5" customHeight="1">
      <c r="A1" s="17" t="s">
        <v>83</v>
      </c>
      <c r="B1" s="17"/>
      <c r="C1" s="17"/>
      <c r="D1" s="17"/>
      <c r="E1" s="17"/>
      <c r="F1" s="17"/>
      <c r="G1" s="17"/>
      <c r="H1" s="17"/>
      <c r="I1" s="17"/>
    </row>
    <row r="2" spans="1:9" s="18" customFormat="1" ht="28.5" customHeight="1">
      <c r="A2" s="2" t="s">
        <v>1</v>
      </c>
      <c r="B2" s="2" t="s">
        <v>2</v>
      </c>
      <c r="C2" s="2" t="s">
        <v>0</v>
      </c>
      <c r="D2" s="2" t="s">
        <v>84</v>
      </c>
      <c r="E2" s="2" t="s">
        <v>85</v>
      </c>
      <c r="F2" s="2" t="s">
        <v>86</v>
      </c>
      <c r="G2" s="2" t="s">
        <v>87</v>
      </c>
      <c r="H2" s="3" t="s">
        <v>88</v>
      </c>
      <c r="I2" s="2" t="s">
        <v>89</v>
      </c>
    </row>
    <row r="3" spans="1:9" s="9" customFormat="1" ht="24" customHeight="1">
      <c r="A3" s="4" t="s">
        <v>3</v>
      </c>
      <c r="B3" s="5" t="s">
        <v>4</v>
      </c>
      <c r="C3" s="5" t="s">
        <v>5</v>
      </c>
      <c r="D3" s="6">
        <v>80.33333333333334</v>
      </c>
      <c r="E3" s="7">
        <v>84</v>
      </c>
      <c r="F3" s="6">
        <f>D3+E3</f>
        <v>164.33333333333334</v>
      </c>
      <c r="G3" s="7">
        <f aca="true" t="shared" si="0" ref="G3:G8">RANK(F3,$F$3:$F$8)</f>
        <v>1</v>
      </c>
      <c r="H3" s="12" t="s">
        <v>80</v>
      </c>
      <c r="I3" s="14">
        <v>42555</v>
      </c>
    </row>
    <row r="4" spans="1:9" s="9" customFormat="1" ht="24" customHeight="1">
      <c r="A4" s="4" t="s">
        <v>6</v>
      </c>
      <c r="B4" s="5" t="s">
        <v>4</v>
      </c>
      <c r="C4" s="5" t="s">
        <v>5</v>
      </c>
      <c r="D4" s="6">
        <v>81</v>
      </c>
      <c r="E4" s="7">
        <v>79</v>
      </c>
      <c r="F4" s="6">
        <f aca="true" t="shared" si="1" ref="F4:F14">D4+E4</f>
        <v>160</v>
      </c>
      <c r="G4" s="7">
        <f t="shared" si="0"/>
        <v>2</v>
      </c>
      <c r="H4" s="12" t="s">
        <v>80</v>
      </c>
      <c r="I4" s="14">
        <v>42555</v>
      </c>
    </row>
    <row r="5" spans="1:9" s="9" customFormat="1" ht="24" customHeight="1">
      <c r="A5" s="4" t="s">
        <v>7</v>
      </c>
      <c r="B5" s="5" t="s">
        <v>4</v>
      </c>
      <c r="C5" s="5" t="s">
        <v>5</v>
      </c>
      <c r="D5" s="6">
        <v>78</v>
      </c>
      <c r="E5" s="7">
        <v>81</v>
      </c>
      <c r="F5" s="6">
        <f t="shared" si="1"/>
        <v>159</v>
      </c>
      <c r="G5" s="7">
        <f t="shared" si="0"/>
        <v>3</v>
      </c>
      <c r="H5" s="12" t="s">
        <v>80</v>
      </c>
      <c r="I5" s="14">
        <v>42555</v>
      </c>
    </row>
    <row r="6" spans="1:9" s="9" customFormat="1" ht="24" customHeight="1">
      <c r="A6" s="4" t="s">
        <v>8</v>
      </c>
      <c r="B6" s="5" t="s">
        <v>4</v>
      </c>
      <c r="C6" s="5" t="s">
        <v>5</v>
      </c>
      <c r="D6" s="6">
        <v>74</v>
      </c>
      <c r="E6" s="7">
        <v>84</v>
      </c>
      <c r="F6" s="6">
        <f t="shared" si="1"/>
        <v>158</v>
      </c>
      <c r="G6" s="7">
        <f t="shared" si="0"/>
        <v>4</v>
      </c>
      <c r="H6" s="12"/>
      <c r="I6" s="8"/>
    </row>
    <row r="7" spans="1:9" s="9" customFormat="1" ht="24" customHeight="1">
      <c r="A7" s="4" t="s">
        <v>9</v>
      </c>
      <c r="B7" s="5" t="s">
        <v>4</v>
      </c>
      <c r="C7" s="5" t="s">
        <v>5</v>
      </c>
      <c r="D7" s="6">
        <v>76.33333333333333</v>
      </c>
      <c r="E7" s="7">
        <v>74</v>
      </c>
      <c r="F7" s="6">
        <f t="shared" si="1"/>
        <v>150.33333333333331</v>
      </c>
      <c r="G7" s="7">
        <f t="shared" si="0"/>
        <v>5</v>
      </c>
      <c r="H7" s="12"/>
      <c r="I7" s="8"/>
    </row>
    <row r="8" spans="1:9" s="9" customFormat="1" ht="24" customHeight="1">
      <c r="A8" s="4" t="s">
        <v>10</v>
      </c>
      <c r="B8" s="5" t="s">
        <v>4</v>
      </c>
      <c r="C8" s="5" t="s">
        <v>5</v>
      </c>
      <c r="D8" s="6">
        <v>70.33333333333333</v>
      </c>
      <c r="E8" s="7">
        <v>76</v>
      </c>
      <c r="F8" s="6">
        <f t="shared" si="1"/>
        <v>146.33333333333331</v>
      </c>
      <c r="G8" s="7">
        <f t="shared" si="0"/>
        <v>6</v>
      </c>
      <c r="H8" s="12"/>
      <c r="I8" s="8"/>
    </row>
    <row r="9" spans="1:9" s="9" customFormat="1" ht="24" customHeight="1">
      <c r="A9" s="4" t="s">
        <v>11</v>
      </c>
      <c r="B9" s="5" t="s">
        <v>12</v>
      </c>
      <c r="C9" s="5" t="s">
        <v>5</v>
      </c>
      <c r="D9" s="6">
        <v>85.66666666666666</v>
      </c>
      <c r="E9" s="7">
        <v>100</v>
      </c>
      <c r="F9" s="6">
        <f t="shared" si="1"/>
        <v>185.66666666666666</v>
      </c>
      <c r="G9" s="7">
        <f aca="true" t="shared" si="2" ref="G9:G14">RANK(F9,$F$9:$F$14)</f>
        <v>1</v>
      </c>
      <c r="H9" s="12" t="s">
        <v>80</v>
      </c>
      <c r="I9" s="14">
        <v>42555</v>
      </c>
    </row>
    <row r="10" spans="1:9" s="9" customFormat="1" ht="24" customHeight="1">
      <c r="A10" s="4" t="s">
        <v>13</v>
      </c>
      <c r="B10" s="5" t="s">
        <v>12</v>
      </c>
      <c r="C10" s="5" t="s">
        <v>5</v>
      </c>
      <c r="D10" s="6">
        <v>78</v>
      </c>
      <c r="E10" s="7">
        <v>100</v>
      </c>
      <c r="F10" s="6">
        <f t="shared" si="1"/>
        <v>178</v>
      </c>
      <c r="G10" s="7">
        <f t="shared" si="2"/>
        <v>2</v>
      </c>
      <c r="H10" s="12" t="s">
        <v>80</v>
      </c>
      <c r="I10" s="14">
        <v>42555</v>
      </c>
    </row>
    <row r="11" spans="1:9" s="9" customFormat="1" ht="24" customHeight="1">
      <c r="A11" s="4" t="s">
        <v>14</v>
      </c>
      <c r="B11" s="5" t="s">
        <v>12</v>
      </c>
      <c r="C11" s="5" t="s">
        <v>5</v>
      </c>
      <c r="D11" s="6">
        <v>81</v>
      </c>
      <c r="E11" s="7">
        <v>90</v>
      </c>
      <c r="F11" s="6">
        <f t="shared" si="1"/>
        <v>171</v>
      </c>
      <c r="G11" s="7">
        <f t="shared" si="2"/>
        <v>3</v>
      </c>
      <c r="H11" s="12" t="s">
        <v>80</v>
      </c>
      <c r="I11" s="14">
        <v>42555</v>
      </c>
    </row>
    <row r="12" spans="1:9" s="9" customFormat="1" ht="24" customHeight="1">
      <c r="A12" s="4" t="s">
        <v>15</v>
      </c>
      <c r="B12" s="5" t="s">
        <v>12</v>
      </c>
      <c r="C12" s="5" t="s">
        <v>5</v>
      </c>
      <c r="D12" s="6">
        <v>81.66666666666667</v>
      </c>
      <c r="E12" s="7">
        <v>88</v>
      </c>
      <c r="F12" s="6">
        <f t="shared" si="1"/>
        <v>169.66666666666669</v>
      </c>
      <c r="G12" s="7">
        <f t="shared" si="2"/>
        <v>4</v>
      </c>
      <c r="H12" s="12"/>
      <c r="I12" s="8"/>
    </row>
    <row r="13" spans="1:9" s="9" customFormat="1" ht="24" customHeight="1">
      <c r="A13" s="4" t="s">
        <v>16</v>
      </c>
      <c r="B13" s="5" t="s">
        <v>12</v>
      </c>
      <c r="C13" s="5" t="s">
        <v>5</v>
      </c>
      <c r="D13" s="6">
        <v>73.33333333333334</v>
      </c>
      <c r="E13" s="7">
        <v>88</v>
      </c>
      <c r="F13" s="6">
        <f t="shared" si="1"/>
        <v>161.33333333333334</v>
      </c>
      <c r="G13" s="7">
        <f t="shared" si="2"/>
        <v>5</v>
      </c>
      <c r="H13" s="12"/>
      <c r="I13" s="8"/>
    </row>
    <row r="14" spans="1:9" s="9" customFormat="1" ht="24" customHeight="1">
      <c r="A14" s="4" t="s">
        <v>17</v>
      </c>
      <c r="B14" s="5" t="s">
        <v>12</v>
      </c>
      <c r="C14" s="5" t="s">
        <v>5</v>
      </c>
      <c r="D14" s="6">
        <v>0</v>
      </c>
      <c r="E14" s="7">
        <v>84</v>
      </c>
      <c r="F14" s="6">
        <f t="shared" si="1"/>
        <v>84</v>
      </c>
      <c r="G14" s="7">
        <f t="shared" si="2"/>
        <v>6</v>
      </c>
      <c r="H14" s="12"/>
      <c r="I14" s="8"/>
    </row>
    <row r="15" spans="1:9" ht="24" customHeight="1">
      <c r="A15" s="4" t="str">
        <f>'[1]9'!$H$4</f>
        <v>2427163110068</v>
      </c>
      <c r="B15" s="5" t="str">
        <f>'[1]9'!$E$4</f>
        <v>女</v>
      </c>
      <c r="C15" s="5" t="str">
        <f>'[1]9'!$B$5</f>
        <v>初中体育</v>
      </c>
      <c r="D15" s="6">
        <v>87.33333333333334</v>
      </c>
      <c r="E15" s="7">
        <v>88</v>
      </c>
      <c r="F15" s="6">
        <v>175.33333333333334</v>
      </c>
      <c r="G15" s="7">
        <f>RANK(F15,$F$15:$F$18)</f>
        <v>1</v>
      </c>
      <c r="H15" s="13" t="s">
        <v>80</v>
      </c>
      <c r="I15" s="14">
        <v>42555</v>
      </c>
    </row>
    <row r="16" spans="1:9" s="9" customFormat="1" ht="24" customHeight="1">
      <c r="A16" s="4" t="str">
        <f>'[1]3'!$H$4</f>
        <v>2427163110073</v>
      </c>
      <c r="B16" s="5" t="str">
        <f>'[1]3'!$E$4</f>
        <v>女</v>
      </c>
      <c r="C16" s="5" t="str">
        <f>'[1]3'!$B$5</f>
        <v>初中体育</v>
      </c>
      <c r="D16" s="6">
        <v>75.66666666666667</v>
      </c>
      <c r="E16" s="7">
        <v>74</v>
      </c>
      <c r="F16" s="15">
        <v>149.66666666666669</v>
      </c>
      <c r="G16" s="7">
        <f>RANK(F16,$F$15:$F$18)</f>
        <v>2</v>
      </c>
      <c r="H16" s="12" t="s">
        <v>80</v>
      </c>
      <c r="I16" s="14">
        <v>42555</v>
      </c>
    </row>
    <row r="17" spans="1:9" s="9" customFormat="1" ht="24" customHeight="1">
      <c r="A17" s="4" t="str">
        <f>'[1]4'!$H$4</f>
        <v>2427163110118</v>
      </c>
      <c r="B17" s="5" t="str">
        <f>'[1]4'!$E$4</f>
        <v>女</v>
      </c>
      <c r="C17" s="5" t="str">
        <f>'[1]4'!$B$5</f>
        <v>初中体育</v>
      </c>
      <c r="D17" s="6">
        <v>71.66666666666667</v>
      </c>
      <c r="E17" s="7">
        <v>78</v>
      </c>
      <c r="F17" s="15">
        <v>149.66666666666669</v>
      </c>
      <c r="G17" s="7">
        <f>RANK(F17,$F$15:$F$18)</f>
        <v>2</v>
      </c>
      <c r="H17" s="12" t="s">
        <v>80</v>
      </c>
      <c r="I17" s="14">
        <v>42555</v>
      </c>
    </row>
    <row r="18" spans="1:9" ht="24" customHeight="1">
      <c r="A18" s="4" t="str">
        <f>'[1]6'!$H$4</f>
        <v>2427163110100</v>
      </c>
      <c r="B18" s="5" t="str">
        <f>'[1]6'!$E$4</f>
        <v>女</v>
      </c>
      <c r="C18" s="5" t="str">
        <f>'[1]6'!$B$5</f>
        <v>初中体育</v>
      </c>
      <c r="D18" s="6">
        <v>75</v>
      </c>
      <c r="E18" s="7">
        <v>74</v>
      </c>
      <c r="F18" s="6">
        <v>149</v>
      </c>
      <c r="G18" s="7">
        <f>RANK(F18,$F$15:$F$18)</f>
        <v>4</v>
      </c>
      <c r="H18" s="13"/>
      <c r="I18" s="10"/>
    </row>
    <row r="19" spans="1:9" ht="24" customHeight="1">
      <c r="A19" s="4" t="str">
        <f>'[1]2'!$H$4</f>
        <v>2427163110121</v>
      </c>
      <c r="B19" s="5" t="str">
        <f>'[1]2'!$E$4</f>
        <v>男</v>
      </c>
      <c r="C19" s="5" t="str">
        <f>'[1]2'!$B$5</f>
        <v>初中体育</v>
      </c>
      <c r="D19" s="6">
        <v>83.33333333333333</v>
      </c>
      <c r="E19" s="7">
        <v>83</v>
      </c>
      <c r="F19" s="6">
        <v>166.33333333333331</v>
      </c>
      <c r="G19" s="7">
        <f>RANK(F19,$F$19:$F$23)</f>
        <v>1</v>
      </c>
      <c r="H19" s="13" t="s">
        <v>80</v>
      </c>
      <c r="I19" s="14">
        <v>42555</v>
      </c>
    </row>
    <row r="20" spans="1:9" ht="24" customHeight="1">
      <c r="A20" s="4" t="str">
        <f>'[1]7'!$H$4</f>
        <v>2427163110087</v>
      </c>
      <c r="B20" s="5" t="str">
        <f>'[1]7'!$E$4</f>
        <v>男</v>
      </c>
      <c r="C20" s="5" t="str">
        <f>'[1]7'!$B$5</f>
        <v>初中体育</v>
      </c>
      <c r="D20" s="6">
        <v>79.33333333333334</v>
      </c>
      <c r="E20" s="7">
        <v>76</v>
      </c>
      <c r="F20" s="6">
        <v>155.33333333333334</v>
      </c>
      <c r="G20" s="7">
        <f>RANK(F20,$F$19:$F$23)</f>
        <v>2</v>
      </c>
      <c r="H20" s="13" t="s">
        <v>80</v>
      </c>
      <c r="I20" s="14">
        <v>42555</v>
      </c>
    </row>
    <row r="21" spans="1:9" ht="24" customHeight="1">
      <c r="A21" s="4" t="str">
        <f>'[1]8'!$H$4</f>
        <v>2427163110113</v>
      </c>
      <c r="B21" s="5" t="str">
        <f>'[1]8'!$E$4</f>
        <v>男</v>
      </c>
      <c r="C21" s="5" t="str">
        <f>'[1]8'!$B$5</f>
        <v>初中体育</v>
      </c>
      <c r="D21" s="6">
        <v>79.66666666666667</v>
      </c>
      <c r="E21" s="7">
        <v>75</v>
      </c>
      <c r="F21" s="6">
        <v>154.66666666666669</v>
      </c>
      <c r="G21" s="7">
        <f>RANK(F21,$F$19:$F$23)</f>
        <v>3</v>
      </c>
      <c r="H21" s="13"/>
      <c r="I21" s="10"/>
    </row>
    <row r="22" spans="1:9" ht="24" customHeight="1">
      <c r="A22" s="4" t="str">
        <f>'[1]1'!$H$4</f>
        <v>2427163110105</v>
      </c>
      <c r="B22" s="5" t="str">
        <f>'[1]1'!$E$4</f>
        <v>男</v>
      </c>
      <c r="C22" s="5" t="str">
        <f>'[1]1'!$B$5</f>
        <v>初中体育</v>
      </c>
      <c r="D22" s="6">
        <v>75</v>
      </c>
      <c r="E22" s="7">
        <v>75</v>
      </c>
      <c r="F22" s="6">
        <v>150</v>
      </c>
      <c r="G22" s="7">
        <f>RANK(F22,$F$19:$F$23)</f>
        <v>4</v>
      </c>
      <c r="H22" s="13"/>
      <c r="I22" s="10"/>
    </row>
    <row r="23" spans="1:9" ht="24" customHeight="1">
      <c r="A23" s="4" t="str">
        <f>'[1]5'!$H$4</f>
        <v>2427163110072</v>
      </c>
      <c r="B23" s="5" t="str">
        <f>'[1]5'!$E$4</f>
        <v>男</v>
      </c>
      <c r="C23" s="5" t="str">
        <f>'[1]5'!$B$5</f>
        <v>初中体育</v>
      </c>
      <c r="D23" s="6">
        <v>72.33333333333333</v>
      </c>
      <c r="E23" s="7">
        <v>75</v>
      </c>
      <c r="F23" s="6">
        <v>147.33333333333331</v>
      </c>
      <c r="G23" s="7">
        <f>RANK(F23,$F$19:$F$23)</f>
        <v>5</v>
      </c>
      <c r="H23" s="13"/>
      <c r="I23" s="10"/>
    </row>
    <row r="24" spans="1:9" ht="24" customHeight="1">
      <c r="A24" s="5" t="s">
        <v>18</v>
      </c>
      <c r="B24" s="5" t="s">
        <v>4</v>
      </c>
      <c r="C24" s="5" t="s">
        <v>19</v>
      </c>
      <c r="D24" s="6">
        <v>85.33333333333333</v>
      </c>
      <c r="E24" s="7">
        <v>74</v>
      </c>
      <c r="F24" s="6">
        <v>159.33333333333331</v>
      </c>
      <c r="G24" s="7">
        <f>RANK(F24,$F$24:$F$26)</f>
        <v>1</v>
      </c>
      <c r="H24" s="13" t="s">
        <v>80</v>
      </c>
      <c r="I24" s="14">
        <v>42555</v>
      </c>
    </row>
    <row r="25" spans="1:9" s="9" customFormat="1" ht="36.75" customHeight="1">
      <c r="A25" s="5" t="s">
        <v>20</v>
      </c>
      <c r="B25" s="5" t="s">
        <v>4</v>
      </c>
      <c r="C25" s="5" t="s">
        <v>19</v>
      </c>
      <c r="D25" s="15">
        <v>63.33333333333334</v>
      </c>
      <c r="E25" s="7">
        <v>39</v>
      </c>
      <c r="F25" s="6">
        <v>102.33333333333334</v>
      </c>
      <c r="G25" s="7">
        <f>RANK(F25,$F$24:$F$26)</f>
        <v>2</v>
      </c>
      <c r="H25" s="16" t="s">
        <v>82</v>
      </c>
      <c r="I25" s="8"/>
    </row>
    <row r="26" spans="1:9" s="9" customFormat="1" ht="36" customHeight="1">
      <c r="A26" s="5" t="s">
        <v>21</v>
      </c>
      <c r="B26" s="5" t="s">
        <v>4</v>
      </c>
      <c r="C26" s="5" t="s">
        <v>19</v>
      </c>
      <c r="D26" s="6">
        <v>44.333333333333336</v>
      </c>
      <c r="E26" s="7">
        <v>38</v>
      </c>
      <c r="F26" s="6">
        <v>82.33333333333334</v>
      </c>
      <c r="G26" s="7">
        <f>RANK(F26,$F$24:$F$26)</f>
        <v>3</v>
      </c>
      <c r="H26" s="16" t="s">
        <v>82</v>
      </c>
      <c r="I26" s="8"/>
    </row>
    <row r="27" spans="1:9" ht="24" customHeight="1">
      <c r="A27" s="5" t="s">
        <v>22</v>
      </c>
      <c r="B27" s="5" t="s">
        <v>12</v>
      </c>
      <c r="C27" s="5" t="s">
        <v>19</v>
      </c>
      <c r="D27" s="6">
        <v>89.66666666666667</v>
      </c>
      <c r="E27" s="7">
        <v>87</v>
      </c>
      <c r="F27" s="6">
        <v>176.66666666666669</v>
      </c>
      <c r="G27" s="7">
        <f>RANK(F27,$F$27:$F$31)</f>
        <v>1</v>
      </c>
      <c r="H27" s="13" t="s">
        <v>80</v>
      </c>
      <c r="I27" s="14">
        <v>42555</v>
      </c>
    </row>
    <row r="28" spans="1:9" ht="24" customHeight="1">
      <c r="A28" s="5" t="s">
        <v>23</v>
      </c>
      <c r="B28" s="5" t="s">
        <v>12</v>
      </c>
      <c r="C28" s="5" t="s">
        <v>19</v>
      </c>
      <c r="D28" s="6">
        <v>84.66666666666667</v>
      </c>
      <c r="E28" s="7">
        <v>65</v>
      </c>
      <c r="F28" s="6">
        <v>149.66666666666669</v>
      </c>
      <c r="G28" s="7">
        <f>RANK(F28,$F$27:$F$31)</f>
        <v>2</v>
      </c>
      <c r="H28" s="13" t="s">
        <v>80</v>
      </c>
      <c r="I28" s="14">
        <v>42555</v>
      </c>
    </row>
    <row r="29" spans="1:9" ht="24" customHeight="1">
      <c r="A29" s="5" t="s">
        <v>24</v>
      </c>
      <c r="B29" s="5" t="s">
        <v>12</v>
      </c>
      <c r="C29" s="5" t="s">
        <v>19</v>
      </c>
      <c r="D29" s="6">
        <v>80</v>
      </c>
      <c r="E29" s="7">
        <v>56</v>
      </c>
      <c r="F29" s="6">
        <v>136</v>
      </c>
      <c r="G29" s="7">
        <f>RANK(F29,$F$27:$F$31)</f>
        <v>3</v>
      </c>
      <c r="H29" s="13"/>
      <c r="I29" s="10"/>
    </row>
    <row r="30" spans="1:9" ht="24" customHeight="1">
      <c r="A30" s="5" t="s">
        <v>25</v>
      </c>
      <c r="B30" s="5" t="s">
        <v>12</v>
      </c>
      <c r="C30" s="5" t="s">
        <v>19</v>
      </c>
      <c r="D30" s="6">
        <v>61.66666666666667</v>
      </c>
      <c r="E30" s="7">
        <v>66</v>
      </c>
      <c r="F30" s="6">
        <v>127.66666666666667</v>
      </c>
      <c r="G30" s="7">
        <f>RANK(F30,$F$27:$F$31)</f>
        <v>4</v>
      </c>
      <c r="H30" s="13"/>
      <c r="I30" s="10"/>
    </row>
    <row r="31" spans="1:9" ht="24" customHeight="1">
      <c r="A31" s="5" t="s">
        <v>26</v>
      </c>
      <c r="B31" s="5" t="s">
        <v>12</v>
      </c>
      <c r="C31" s="5" t="s">
        <v>19</v>
      </c>
      <c r="D31" s="6">
        <v>48.333333333333336</v>
      </c>
      <c r="E31" s="7">
        <v>56</v>
      </c>
      <c r="F31" s="6">
        <v>104.33333333333334</v>
      </c>
      <c r="G31" s="7">
        <f>RANK(F31,$F$27:$F$31)</f>
        <v>5</v>
      </c>
      <c r="H31" s="13"/>
      <c r="I31" s="10"/>
    </row>
    <row r="32" spans="1:9" ht="24" customHeight="1">
      <c r="A32" s="5" t="s">
        <v>27</v>
      </c>
      <c r="B32" s="5" t="s">
        <v>4</v>
      </c>
      <c r="C32" s="5" t="s">
        <v>28</v>
      </c>
      <c r="D32" s="6">
        <v>81.33333333333333</v>
      </c>
      <c r="E32" s="7">
        <v>81</v>
      </c>
      <c r="F32" s="6">
        <v>162.33333333333331</v>
      </c>
      <c r="G32" s="7">
        <f aca="true" t="shared" si="3" ref="G32:G38">RANK(F32,$F$32:$F$38)</f>
        <v>1</v>
      </c>
      <c r="H32" s="13" t="s">
        <v>80</v>
      </c>
      <c r="I32" s="14">
        <v>42555</v>
      </c>
    </row>
    <row r="33" spans="1:9" ht="24" customHeight="1">
      <c r="A33" s="5" t="s">
        <v>29</v>
      </c>
      <c r="B33" s="5" t="s">
        <v>4</v>
      </c>
      <c r="C33" s="5" t="s">
        <v>28</v>
      </c>
      <c r="D33" s="6">
        <v>72.33333333333333</v>
      </c>
      <c r="E33" s="7">
        <v>79</v>
      </c>
      <c r="F33" s="6">
        <v>151.33333333333331</v>
      </c>
      <c r="G33" s="7">
        <f t="shared" si="3"/>
        <v>2</v>
      </c>
      <c r="H33" s="13" t="s">
        <v>80</v>
      </c>
      <c r="I33" s="14">
        <v>42555</v>
      </c>
    </row>
    <row r="34" spans="1:9" ht="24" customHeight="1">
      <c r="A34" s="5" t="s">
        <v>30</v>
      </c>
      <c r="B34" s="5" t="s">
        <v>4</v>
      </c>
      <c r="C34" s="5" t="s">
        <v>28</v>
      </c>
      <c r="D34" s="6">
        <v>83.99999999999999</v>
      </c>
      <c r="E34" s="7">
        <v>54</v>
      </c>
      <c r="F34" s="6">
        <v>138</v>
      </c>
      <c r="G34" s="7">
        <f t="shared" si="3"/>
        <v>3</v>
      </c>
      <c r="H34" s="13" t="s">
        <v>80</v>
      </c>
      <c r="I34" s="14">
        <v>42555</v>
      </c>
    </row>
    <row r="35" spans="1:9" ht="24" customHeight="1">
      <c r="A35" s="5" t="s">
        <v>31</v>
      </c>
      <c r="B35" s="5" t="s">
        <v>4</v>
      </c>
      <c r="C35" s="5" t="s">
        <v>28</v>
      </c>
      <c r="D35" s="6">
        <v>85.66666666666666</v>
      </c>
      <c r="E35" s="7">
        <v>52</v>
      </c>
      <c r="F35" s="6">
        <v>137.66666666666666</v>
      </c>
      <c r="G35" s="7">
        <f t="shared" si="3"/>
        <v>4</v>
      </c>
      <c r="H35" s="13" t="s">
        <v>80</v>
      </c>
      <c r="I35" s="14">
        <v>42555</v>
      </c>
    </row>
    <row r="36" spans="1:9" ht="24" customHeight="1">
      <c r="A36" s="5" t="s">
        <v>32</v>
      </c>
      <c r="B36" s="5" t="s">
        <v>4</v>
      </c>
      <c r="C36" s="5" t="s">
        <v>28</v>
      </c>
      <c r="D36" s="6">
        <v>80</v>
      </c>
      <c r="E36" s="7">
        <v>56</v>
      </c>
      <c r="F36" s="6">
        <v>136</v>
      </c>
      <c r="G36" s="7">
        <f t="shared" si="3"/>
        <v>5</v>
      </c>
      <c r="H36" s="13"/>
      <c r="I36" s="10"/>
    </row>
    <row r="37" spans="1:9" ht="24" customHeight="1">
      <c r="A37" s="5" t="s">
        <v>33</v>
      </c>
      <c r="B37" s="5" t="s">
        <v>4</v>
      </c>
      <c r="C37" s="5" t="s">
        <v>28</v>
      </c>
      <c r="D37" s="6">
        <v>80.66666666666666</v>
      </c>
      <c r="E37" s="7">
        <v>51</v>
      </c>
      <c r="F37" s="6">
        <v>131.66666666666666</v>
      </c>
      <c r="G37" s="7">
        <f t="shared" si="3"/>
        <v>6</v>
      </c>
      <c r="H37" s="13"/>
      <c r="I37" s="10"/>
    </row>
    <row r="38" spans="1:9" ht="24" customHeight="1">
      <c r="A38" s="5" t="s">
        <v>34</v>
      </c>
      <c r="B38" s="5" t="s">
        <v>4</v>
      </c>
      <c r="C38" s="5" t="s">
        <v>28</v>
      </c>
      <c r="D38" s="6">
        <v>0</v>
      </c>
      <c r="E38" s="7">
        <v>58</v>
      </c>
      <c r="F38" s="6">
        <v>58</v>
      </c>
      <c r="G38" s="7">
        <f t="shared" si="3"/>
        <v>7</v>
      </c>
      <c r="H38" s="13"/>
      <c r="I38" s="10"/>
    </row>
    <row r="39" spans="1:9" ht="24" customHeight="1">
      <c r="A39" s="5" t="s">
        <v>35</v>
      </c>
      <c r="B39" s="5" t="s">
        <v>12</v>
      </c>
      <c r="C39" s="5" t="s">
        <v>28</v>
      </c>
      <c r="D39" s="6">
        <v>87</v>
      </c>
      <c r="E39" s="7">
        <v>95</v>
      </c>
      <c r="F39" s="6">
        <v>182</v>
      </c>
      <c r="G39" s="7">
        <f>RANK(F39,$F$39:$F$46)</f>
        <v>1</v>
      </c>
      <c r="H39" s="13" t="s">
        <v>80</v>
      </c>
      <c r="I39" s="14">
        <v>42555</v>
      </c>
    </row>
    <row r="40" spans="1:9" ht="24" customHeight="1">
      <c r="A40" s="5" t="s">
        <v>36</v>
      </c>
      <c r="B40" s="5" t="s">
        <v>12</v>
      </c>
      <c r="C40" s="5" t="s">
        <v>28</v>
      </c>
      <c r="D40" s="6">
        <v>90.33333333333334</v>
      </c>
      <c r="E40" s="7">
        <v>84</v>
      </c>
      <c r="F40" s="6">
        <v>174.33333333333334</v>
      </c>
      <c r="G40" s="7">
        <f aca="true" t="shared" si="4" ref="G40:G46">RANK(F40,$F$39:$F$46)</f>
        <v>2</v>
      </c>
      <c r="H40" s="13" t="s">
        <v>80</v>
      </c>
      <c r="I40" s="14">
        <v>42555</v>
      </c>
    </row>
    <row r="41" spans="1:9" ht="24" customHeight="1">
      <c r="A41" s="4" t="s">
        <v>77</v>
      </c>
      <c r="B41" s="5" t="s">
        <v>12</v>
      </c>
      <c r="C41" s="5" t="s">
        <v>28</v>
      </c>
      <c r="D41" s="6">
        <v>88.00000000000001</v>
      </c>
      <c r="E41" s="7">
        <v>86</v>
      </c>
      <c r="F41" s="6">
        <v>174</v>
      </c>
      <c r="G41" s="7">
        <f t="shared" si="4"/>
        <v>3</v>
      </c>
      <c r="H41" s="13" t="s">
        <v>80</v>
      </c>
      <c r="I41" s="14">
        <v>42556</v>
      </c>
    </row>
    <row r="42" spans="1:9" ht="24" customHeight="1">
      <c r="A42" s="5" t="s">
        <v>37</v>
      </c>
      <c r="B42" s="5" t="s">
        <v>12</v>
      </c>
      <c r="C42" s="5" t="s">
        <v>28</v>
      </c>
      <c r="D42" s="6">
        <v>88.33333333333334</v>
      </c>
      <c r="E42" s="7">
        <v>83</v>
      </c>
      <c r="F42" s="6">
        <v>171.33333333333334</v>
      </c>
      <c r="G42" s="7">
        <f t="shared" si="4"/>
        <v>4</v>
      </c>
      <c r="H42" s="13" t="s">
        <v>80</v>
      </c>
      <c r="I42" s="14">
        <v>42556</v>
      </c>
    </row>
    <row r="43" spans="1:9" ht="24" customHeight="1">
      <c r="A43" s="5" t="s">
        <v>38</v>
      </c>
      <c r="B43" s="5" t="s">
        <v>12</v>
      </c>
      <c r="C43" s="5" t="s">
        <v>28</v>
      </c>
      <c r="D43" s="6">
        <v>81.66666666666667</v>
      </c>
      <c r="E43" s="7">
        <v>86</v>
      </c>
      <c r="F43" s="6">
        <v>167.66666666666669</v>
      </c>
      <c r="G43" s="7">
        <f t="shared" si="4"/>
        <v>5</v>
      </c>
      <c r="H43" s="13"/>
      <c r="I43" s="10"/>
    </row>
    <row r="44" spans="1:9" ht="24" customHeight="1">
      <c r="A44" s="5" t="s">
        <v>39</v>
      </c>
      <c r="B44" s="5" t="s">
        <v>12</v>
      </c>
      <c r="C44" s="5" t="s">
        <v>28</v>
      </c>
      <c r="D44" s="6">
        <v>85.66666666666667</v>
      </c>
      <c r="E44" s="7">
        <v>82</v>
      </c>
      <c r="F44" s="6">
        <v>167.66666666666669</v>
      </c>
      <c r="G44" s="7">
        <f t="shared" si="4"/>
        <v>5</v>
      </c>
      <c r="H44" s="13"/>
      <c r="I44" s="10"/>
    </row>
    <row r="45" spans="1:9" ht="24" customHeight="1">
      <c r="A45" s="5" t="s">
        <v>40</v>
      </c>
      <c r="B45" s="5" t="s">
        <v>12</v>
      </c>
      <c r="C45" s="5" t="s">
        <v>28</v>
      </c>
      <c r="D45" s="6">
        <v>88.33333333333333</v>
      </c>
      <c r="E45" s="7">
        <v>78</v>
      </c>
      <c r="F45" s="6">
        <v>166.33333333333331</v>
      </c>
      <c r="G45" s="7">
        <f t="shared" si="4"/>
        <v>7</v>
      </c>
      <c r="H45" s="13"/>
      <c r="I45" s="10"/>
    </row>
    <row r="46" spans="1:9" ht="24" customHeight="1">
      <c r="A46" s="5" t="s">
        <v>41</v>
      </c>
      <c r="B46" s="5" t="s">
        <v>12</v>
      </c>
      <c r="C46" s="5" t="s">
        <v>28</v>
      </c>
      <c r="D46" s="6">
        <v>85.33333333333334</v>
      </c>
      <c r="E46" s="7">
        <v>79</v>
      </c>
      <c r="F46" s="6">
        <v>164.33333333333334</v>
      </c>
      <c r="G46" s="7">
        <f t="shared" si="4"/>
        <v>8</v>
      </c>
      <c r="H46" s="13"/>
      <c r="I46" s="10"/>
    </row>
    <row r="47" spans="1:9" ht="24" customHeight="1">
      <c r="A47" s="5" t="s">
        <v>42</v>
      </c>
      <c r="B47" s="5" t="s">
        <v>12</v>
      </c>
      <c r="C47" s="5" t="s">
        <v>43</v>
      </c>
      <c r="D47" s="6">
        <v>88</v>
      </c>
      <c r="E47" s="7">
        <v>79</v>
      </c>
      <c r="F47" s="6">
        <v>167</v>
      </c>
      <c r="G47" s="7">
        <f>RANK(F47,$F$47:$F$51)</f>
        <v>1</v>
      </c>
      <c r="H47" s="13" t="s">
        <v>80</v>
      </c>
      <c r="I47" s="14">
        <v>42556</v>
      </c>
    </row>
    <row r="48" spans="1:9" ht="24" customHeight="1">
      <c r="A48" s="5" t="s">
        <v>44</v>
      </c>
      <c r="B48" s="5" t="s">
        <v>12</v>
      </c>
      <c r="C48" s="5" t="s">
        <v>43</v>
      </c>
      <c r="D48" s="6">
        <v>79</v>
      </c>
      <c r="E48" s="7">
        <v>80</v>
      </c>
      <c r="F48" s="6">
        <v>159</v>
      </c>
      <c r="G48" s="7">
        <f>RANK(F48,$F$47:$F$51)</f>
        <v>2</v>
      </c>
      <c r="H48" s="13" t="s">
        <v>80</v>
      </c>
      <c r="I48" s="14">
        <v>42556</v>
      </c>
    </row>
    <row r="49" spans="1:9" ht="24" customHeight="1">
      <c r="A49" s="5" t="s">
        <v>45</v>
      </c>
      <c r="B49" s="5" t="s">
        <v>12</v>
      </c>
      <c r="C49" s="5" t="s">
        <v>43</v>
      </c>
      <c r="D49" s="6">
        <v>79.66666666666667</v>
      </c>
      <c r="E49" s="7">
        <v>78</v>
      </c>
      <c r="F49" s="6">
        <v>157.66666666666669</v>
      </c>
      <c r="G49" s="7">
        <f>RANK(F49,$F$47:$F$51)</f>
        <v>3</v>
      </c>
      <c r="H49" s="13" t="s">
        <v>80</v>
      </c>
      <c r="I49" s="14">
        <v>42556</v>
      </c>
    </row>
    <row r="50" spans="1:9" ht="24" customHeight="1">
      <c r="A50" s="5" t="s">
        <v>46</v>
      </c>
      <c r="B50" s="5" t="s">
        <v>12</v>
      </c>
      <c r="C50" s="5" t="s">
        <v>43</v>
      </c>
      <c r="D50" s="6">
        <v>79</v>
      </c>
      <c r="E50" s="7">
        <v>78</v>
      </c>
      <c r="F50" s="6">
        <v>157</v>
      </c>
      <c r="G50" s="7">
        <f>RANK(F50,$F$47:$F$51)</f>
        <v>4</v>
      </c>
      <c r="H50" s="13"/>
      <c r="I50" s="10"/>
    </row>
    <row r="51" spans="1:9" ht="24" customHeight="1">
      <c r="A51" s="5" t="s">
        <v>47</v>
      </c>
      <c r="B51" s="5" t="s">
        <v>12</v>
      </c>
      <c r="C51" s="5" t="s">
        <v>43</v>
      </c>
      <c r="D51" s="6">
        <v>75.33333333333334</v>
      </c>
      <c r="E51" s="7">
        <v>79</v>
      </c>
      <c r="F51" s="6">
        <v>154.33333333333334</v>
      </c>
      <c r="G51" s="7">
        <f>RANK(F51,$F$47:$F$51)</f>
        <v>5</v>
      </c>
      <c r="H51" s="13"/>
      <c r="I51" s="10"/>
    </row>
    <row r="52" spans="1:9" ht="24" customHeight="1">
      <c r="A52" s="5" t="s">
        <v>48</v>
      </c>
      <c r="B52" s="5" t="s">
        <v>4</v>
      </c>
      <c r="C52" s="5" t="s">
        <v>43</v>
      </c>
      <c r="D52" s="6">
        <v>79</v>
      </c>
      <c r="E52" s="7">
        <v>69</v>
      </c>
      <c r="F52" s="6">
        <v>148</v>
      </c>
      <c r="G52" s="7">
        <f>RANK(F52,$F$52:$F$58)</f>
        <v>1</v>
      </c>
      <c r="H52" s="13" t="s">
        <v>80</v>
      </c>
      <c r="I52" s="14">
        <v>42556</v>
      </c>
    </row>
    <row r="53" spans="1:9" ht="24" customHeight="1">
      <c r="A53" s="5" t="s">
        <v>49</v>
      </c>
      <c r="B53" s="5" t="s">
        <v>4</v>
      </c>
      <c r="C53" s="5" t="s">
        <v>43</v>
      </c>
      <c r="D53" s="6">
        <v>75.33333333333333</v>
      </c>
      <c r="E53" s="7">
        <v>70</v>
      </c>
      <c r="F53" s="6">
        <v>145.33333333333331</v>
      </c>
      <c r="G53" s="7">
        <f aca="true" t="shared" si="5" ref="G53:G58">RANK(F53,$F$52:$F$58)</f>
        <v>2</v>
      </c>
      <c r="H53" s="13" t="s">
        <v>80</v>
      </c>
      <c r="I53" s="14">
        <v>42556</v>
      </c>
    </row>
    <row r="54" spans="1:9" s="9" customFormat="1" ht="34.5" customHeight="1">
      <c r="A54" s="5" t="s">
        <v>50</v>
      </c>
      <c r="B54" s="5" t="s">
        <v>4</v>
      </c>
      <c r="C54" s="5" t="s">
        <v>43</v>
      </c>
      <c r="D54" s="15">
        <v>66.66666666666666</v>
      </c>
      <c r="E54" s="7">
        <v>72</v>
      </c>
      <c r="F54" s="6">
        <v>138.66666666666666</v>
      </c>
      <c r="G54" s="7">
        <f t="shared" si="5"/>
        <v>3</v>
      </c>
      <c r="H54" s="12" t="s">
        <v>82</v>
      </c>
      <c r="I54" s="8"/>
    </row>
    <row r="55" spans="1:9" ht="24" customHeight="1">
      <c r="A55" s="5" t="s">
        <v>51</v>
      </c>
      <c r="B55" s="5" t="s">
        <v>4</v>
      </c>
      <c r="C55" s="5" t="s">
        <v>43</v>
      </c>
      <c r="D55" s="6">
        <v>75</v>
      </c>
      <c r="E55" s="7">
        <v>62</v>
      </c>
      <c r="F55" s="6">
        <v>137</v>
      </c>
      <c r="G55" s="7">
        <f t="shared" si="5"/>
        <v>4</v>
      </c>
      <c r="H55" s="13" t="s">
        <v>80</v>
      </c>
      <c r="I55" s="14">
        <v>42556</v>
      </c>
    </row>
    <row r="56" spans="1:9" ht="24" customHeight="1">
      <c r="A56" s="5" t="s">
        <v>52</v>
      </c>
      <c r="B56" s="5" t="s">
        <v>4</v>
      </c>
      <c r="C56" s="5" t="s">
        <v>43</v>
      </c>
      <c r="D56" s="6">
        <v>68.66666666666666</v>
      </c>
      <c r="E56" s="7">
        <v>63</v>
      </c>
      <c r="F56" s="6">
        <v>131.66666666666666</v>
      </c>
      <c r="G56" s="7">
        <f t="shared" si="5"/>
        <v>5</v>
      </c>
      <c r="H56" s="13"/>
      <c r="I56" s="10"/>
    </row>
    <row r="57" spans="1:9" ht="24" customHeight="1">
      <c r="A57" s="5" t="s">
        <v>53</v>
      </c>
      <c r="B57" s="5" t="s">
        <v>4</v>
      </c>
      <c r="C57" s="5" t="s">
        <v>43</v>
      </c>
      <c r="D57" s="6">
        <v>67.66666666666667</v>
      </c>
      <c r="E57" s="7">
        <v>62</v>
      </c>
      <c r="F57" s="6">
        <v>129.66666666666669</v>
      </c>
      <c r="G57" s="7">
        <f t="shared" si="5"/>
        <v>6</v>
      </c>
      <c r="H57" s="13"/>
      <c r="I57" s="10"/>
    </row>
    <row r="58" spans="1:9" ht="24" customHeight="1">
      <c r="A58" s="5" t="s">
        <v>54</v>
      </c>
      <c r="B58" s="5" t="s">
        <v>4</v>
      </c>
      <c r="C58" s="5" t="s">
        <v>43</v>
      </c>
      <c r="D58" s="6">
        <v>66.66666666666667</v>
      </c>
      <c r="E58" s="7">
        <v>62</v>
      </c>
      <c r="F58" s="6">
        <v>128.66666666666669</v>
      </c>
      <c r="G58" s="7">
        <f t="shared" si="5"/>
        <v>7</v>
      </c>
      <c r="H58" s="13"/>
      <c r="I58" s="10"/>
    </row>
    <row r="59" spans="1:9" ht="24" customHeight="1">
      <c r="A59" s="5" t="s">
        <v>55</v>
      </c>
      <c r="B59" s="5" t="s">
        <v>4</v>
      </c>
      <c r="C59" s="5" t="s">
        <v>56</v>
      </c>
      <c r="D59" s="6">
        <v>77.83333333333333</v>
      </c>
      <c r="E59" s="7">
        <v>66</v>
      </c>
      <c r="F59" s="6">
        <v>143.83333333333331</v>
      </c>
      <c r="G59" s="7">
        <f>RANK(F59,$F$59:$F$60)</f>
        <v>1</v>
      </c>
      <c r="H59" s="13" t="s">
        <v>81</v>
      </c>
      <c r="I59" s="14">
        <v>42556</v>
      </c>
    </row>
    <row r="60" spans="1:9" ht="24" customHeight="1">
      <c r="A60" s="5" t="s">
        <v>57</v>
      </c>
      <c r="B60" s="5" t="s">
        <v>4</v>
      </c>
      <c r="C60" s="5" t="s">
        <v>56</v>
      </c>
      <c r="D60" s="6">
        <v>75.26666666666667</v>
      </c>
      <c r="E60" s="7">
        <v>57</v>
      </c>
      <c r="F60" s="6">
        <v>132.26666666666665</v>
      </c>
      <c r="G60" s="7">
        <f>RANK(F60,$F$59:$F$60)</f>
        <v>2</v>
      </c>
      <c r="H60" s="13"/>
      <c r="I60" s="10"/>
    </row>
    <row r="61" spans="1:9" ht="24" customHeight="1">
      <c r="A61" s="5" t="s">
        <v>58</v>
      </c>
      <c r="B61" s="5" t="s">
        <v>12</v>
      </c>
      <c r="C61" s="5" t="s">
        <v>56</v>
      </c>
      <c r="D61" s="6">
        <v>82.16666666666667</v>
      </c>
      <c r="E61" s="7">
        <v>69</v>
      </c>
      <c r="F61" s="6">
        <v>151.16666666666669</v>
      </c>
      <c r="G61" s="7">
        <f aca="true" t="shared" si="6" ref="G61:G66">RANK(F61,$F$61:$F$66)</f>
        <v>1</v>
      </c>
      <c r="H61" s="13" t="s">
        <v>81</v>
      </c>
      <c r="I61" s="14">
        <v>42556</v>
      </c>
    </row>
    <row r="62" spans="1:9" ht="24" customHeight="1">
      <c r="A62" s="5" t="s">
        <v>59</v>
      </c>
      <c r="B62" s="5" t="s">
        <v>12</v>
      </c>
      <c r="C62" s="5" t="s">
        <v>56</v>
      </c>
      <c r="D62" s="6">
        <v>81.76666666666667</v>
      </c>
      <c r="E62" s="7">
        <v>68</v>
      </c>
      <c r="F62" s="6">
        <v>149.76666666666665</v>
      </c>
      <c r="G62" s="7">
        <f t="shared" si="6"/>
        <v>2</v>
      </c>
      <c r="H62" s="13" t="s">
        <v>81</v>
      </c>
      <c r="I62" s="14">
        <v>42556</v>
      </c>
    </row>
    <row r="63" spans="1:9" ht="24" customHeight="1">
      <c r="A63" s="5" t="s">
        <v>60</v>
      </c>
      <c r="B63" s="5" t="s">
        <v>12</v>
      </c>
      <c r="C63" s="5" t="s">
        <v>56</v>
      </c>
      <c r="D63" s="6">
        <v>80.16666666666667</v>
      </c>
      <c r="E63" s="7">
        <v>67</v>
      </c>
      <c r="F63" s="6">
        <v>147.16666666666669</v>
      </c>
      <c r="G63" s="7">
        <f t="shared" si="6"/>
        <v>3</v>
      </c>
      <c r="H63" s="13" t="s">
        <v>81</v>
      </c>
      <c r="I63" s="14">
        <v>42556</v>
      </c>
    </row>
    <row r="64" spans="1:9" ht="24" customHeight="1">
      <c r="A64" s="5" t="s">
        <v>61</v>
      </c>
      <c r="B64" s="5" t="s">
        <v>12</v>
      </c>
      <c r="C64" s="5" t="s">
        <v>56</v>
      </c>
      <c r="D64" s="6">
        <v>73.16666666666667</v>
      </c>
      <c r="E64" s="7">
        <v>67</v>
      </c>
      <c r="F64" s="6">
        <v>140.16666666666669</v>
      </c>
      <c r="G64" s="7">
        <f t="shared" si="6"/>
        <v>6</v>
      </c>
      <c r="H64" s="13"/>
      <c r="I64" s="10"/>
    </row>
    <row r="65" spans="1:9" ht="24" customHeight="1">
      <c r="A65" s="5" t="s">
        <v>62</v>
      </c>
      <c r="B65" s="5" t="s">
        <v>12</v>
      </c>
      <c r="C65" s="5" t="s">
        <v>56</v>
      </c>
      <c r="D65" s="6">
        <v>72.16666666666667</v>
      </c>
      <c r="E65" s="7">
        <v>74</v>
      </c>
      <c r="F65" s="6">
        <v>146.16666666666669</v>
      </c>
      <c r="G65" s="7">
        <f t="shared" si="6"/>
        <v>4</v>
      </c>
      <c r="H65" s="13"/>
      <c r="I65" s="10"/>
    </row>
    <row r="66" spans="1:9" ht="24" customHeight="1">
      <c r="A66" s="5" t="s">
        <v>63</v>
      </c>
      <c r="B66" s="5" t="s">
        <v>12</v>
      </c>
      <c r="C66" s="5" t="s">
        <v>56</v>
      </c>
      <c r="D66" s="6">
        <v>71.66666666666666</v>
      </c>
      <c r="E66" s="7">
        <v>71</v>
      </c>
      <c r="F66" s="6">
        <v>142.66666666666666</v>
      </c>
      <c r="G66" s="7">
        <f t="shared" si="6"/>
        <v>5</v>
      </c>
      <c r="H66" s="13"/>
      <c r="I66" s="10"/>
    </row>
    <row r="67" spans="1:9" ht="24" customHeight="1">
      <c r="A67" s="5" t="s">
        <v>64</v>
      </c>
      <c r="B67" s="5" t="s">
        <v>4</v>
      </c>
      <c r="C67" s="5" t="s">
        <v>78</v>
      </c>
      <c r="D67" s="6">
        <v>84</v>
      </c>
      <c r="E67" s="7">
        <v>61</v>
      </c>
      <c r="F67" s="6">
        <v>145</v>
      </c>
      <c r="G67" s="7">
        <f>RANK(F67,$F$67:$F$68)</f>
        <v>1</v>
      </c>
      <c r="H67" s="13" t="s">
        <v>81</v>
      </c>
      <c r="I67" s="14">
        <v>42556</v>
      </c>
    </row>
    <row r="68" spans="1:9" ht="24" customHeight="1">
      <c r="A68" s="5" t="s">
        <v>69</v>
      </c>
      <c r="B68" s="5" t="s">
        <v>4</v>
      </c>
      <c r="C68" s="5" t="s">
        <v>78</v>
      </c>
      <c r="D68" s="6">
        <v>75.20000000000002</v>
      </c>
      <c r="E68" s="7">
        <v>47</v>
      </c>
      <c r="F68" s="6">
        <v>122.20000000000002</v>
      </c>
      <c r="G68" s="7">
        <f>RANK(F68,$F$67:$F$68)</f>
        <v>2</v>
      </c>
      <c r="H68" s="13"/>
      <c r="I68" s="10"/>
    </row>
    <row r="69" spans="1:9" ht="24" customHeight="1">
      <c r="A69" s="5" t="s">
        <v>65</v>
      </c>
      <c r="B69" s="5" t="s">
        <v>12</v>
      </c>
      <c r="C69" s="5" t="s">
        <v>78</v>
      </c>
      <c r="D69" s="6">
        <v>90</v>
      </c>
      <c r="E69" s="7">
        <v>52</v>
      </c>
      <c r="F69" s="6">
        <v>142</v>
      </c>
      <c r="G69" s="7">
        <f>RANK(F69,$F$69:$F$72)</f>
        <v>1</v>
      </c>
      <c r="H69" s="13" t="s">
        <v>81</v>
      </c>
      <c r="I69" s="14">
        <v>42556</v>
      </c>
    </row>
    <row r="70" spans="1:9" ht="24" customHeight="1">
      <c r="A70" s="5" t="s">
        <v>66</v>
      </c>
      <c r="B70" s="5" t="s">
        <v>12</v>
      </c>
      <c r="C70" s="5" t="s">
        <v>78</v>
      </c>
      <c r="D70" s="6">
        <v>79.19999999999999</v>
      </c>
      <c r="E70" s="7">
        <v>55</v>
      </c>
      <c r="F70" s="6">
        <v>134.2</v>
      </c>
      <c r="G70" s="7">
        <f>RANK(F70,$F$69:$F$72)</f>
        <v>2</v>
      </c>
      <c r="H70" s="13" t="s">
        <v>81</v>
      </c>
      <c r="I70" s="14">
        <v>42556</v>
      </c>
    </row>
    <row r="71" spans="1:9" ht="24" customHeight="1">
      <c r="A71" s="5" t="s">
        <v>67</v>
      </c>
      <c r="B71" s="5" t="s">
        <v>12</v>
      </c>
      <c r="C71" s="5" t="s">
        <v>78</v>
      </c>
      <c r="D71" s="6">
        <v>81.8</v>
      </c>
      <c r="E71" s="7">
        <v>52</v>
      </c>
      <c r="F71" s="6">
        <v>133.8</v>
      </c>
      <c r="G71" s="7">
        <f>RANK(F71,$F$69:$F$72)</f>
        <v>3</v>
      </c>
      <c r="H71" s="13"/>
      <c r="I71" s="10"/>
    </row>
    <row r="72" spans="1:9" ht="24" customHeight="1">
      <c r="A72" s="5" t="s">
        <v>68</v>
      </c>
      <c r="B72" s="5" t="s">
        <v>12</v>
      </c>
      <c r="C72" s="5" t="s">
        <v>78</v>
      </c>
      <c r="D72" s="6">
        <v>74.39999999999999</v>
      </c>
      <c r="E72" s="7">
        <v>49</v>
      </c>
      <c r="F72" s="6">
        <v>123.39999999999999</v>
      </c>
      <c r="G72" s="7">
        <f>RANK(F72,$F$69:$F$72)</f>
        <v>4</v>
      </c>
      <c r="H72" s="13"/>
      <c r="I72" s="10"/>
    </row>
    <row r="73" spans="1:9" ht="24" customHeight="1">
      <c r="A73" s="5" t="s">
        <v>70</v>
      </c>
      <c r="B73" s="5" t="s">
        <v>12</v>
      </c>
      <c r="C73" s="5" t="s">
        <v>79</v>
      </c>
      <c r="D73" s="6">
        <v>84.9</v>
      </c>
      <c r="E73" s="7">
        <v>69</v>
      </c>
      <c r="F73" s="6">
        <v>153.9</v>
      </c>
      <c r="G73" s="7">
        <f>RANK(F73,$F$73:$F$79)</f>
        <v>1</v>
      </c>
      <c r="H73" s="13" t="s">
        <v>81</v>
      </c>
      <c r="I73" s="14">
        <v>42556</v>
      </c>
    </row>
    <row r="74" spans="1:9" ht="24" customHeight="1">
      <c r="A74" s="5" t="s">
        <v>71</v>
      </c>
      <c r="B74" s="5" t="s">
        <v>12</v>
      </c>
      <c r="C74" s="5" t="s">
        <v>79</v>
      </c>
      <c r="D74" s="6">
        <v>87</v>
      </c>
      <c r="E74" s="7">
        <v>66</v>
      </c>
      <c r="F74" s="6">
        <v>153</v>
      </c>
      <c r="G74" s="7">
        <f aca="true" t="shared" si="7" ref="G74:G79">RANK(F74,$F$73:$F$79)</f>
        <v>2</v>
      </c>
      <c r="H74" s="13" t="s">
        <v>81</v>
      </c>
      <c r="I74" s="14">
        <v>42556</v>
      </c>
    </row>
    <row r="75" spans="1:9" ht="24" customHeight="1">
      <c r="A75" s="5" t="s">
        <v>72</v>
      </c>
      <c r="B75" s="5" t="s">
        <v>12</v>
      </c>
      <c r="C75" s="5" t="s">
        <v>79</v>
      </c>
      <c r="D75" s="6">
        <v>88.80000000000001</v>
      </c>
      <c r="E75" s="7">
        <v>58</v>
      </c>
      <c r="F75" s="6">
        <v>146.8</v>
      </c>
      <c r="G75" s="7">
        <f t="shared" si="7"/>
        <v>3</v>
      </c>
      <c r="H75" s="13" t="s">
        <v>81</v>
      </c>
      <c r="I75" s="14">
        <v>42556</v>
      </c>
    </row>
    <row r="76" spans="1:9" ht="24" customHeight="1">
      <c r="A76" s="5" t="s">
        <v>73</v>
      </c>
      <c r="B76" s="5" t="s">
        <v>12</v>
      </c>
      <c r="C76" s="5" t="s">
        <v>79</v>
      </c>
      <c r="D76" s="6">
        <v>84.8</v>
      </c>
      <c r="E76" s="7">
        <v>57</v>
      </c>
      <c r="F76" s="6">
        <v>141.8</v>
      </c>
      <c r="G76" s="7">
        <f t="shared" si="7"/>
        <v>4</v>
      </c>
      <c r="H76" s="13" t="s">
        <v>81</v>
      </c>
      <c r="I76" s="14">
        <v>42556</v>
      </c>
    </row>
    <row r="77" spans="1:9" ht="24" customHeight="1">
      <c r="A77" s="5" t="s">
        <v>74</v>
      </c>
      <c r="B77" s="5" t="s">
        <v>12</v>
      </c>
      <c r="C77" s="5" t="s">
        <v>79</v>
      </c>
      <c r="D77" s="6">
        <v>79.4</v>
      </c>
      <c r="E77" s="7">
        <v>56</v>
      </c>
      <c r="F77" s="6">
        <v>135.4</v>
      </c>
      <c r="G77" s="7">
        <f t="shared" si="7"/>
        <v>5</v>
      </c>
      <c r="H77" s="13"/>
      <c r="I77" s="10"/>
    </row>
    <row r="78" spans="1:9" ht="24" customHeight="1">
      <c r="A78" s="5" t="s">
        <v>75</v>
      </c>
      <c r="B78" s="5" t="s">
        <v>12</v>
      </c>
      <c r="C78" s="5" t="s">
        <v>79</v>
      </c>
      <c r="D78" s="6">
        <v>82</v>
      </c>
      <c r="E78" s="7">
        <v>53</v>
      </c>
      <c r="F78" s="6">
        <v>135</v>
      </c>
      <c r="G78" s="7">
        <f t="shared" si="7"/>
        <v>6</v>
      </c>
      <c r="H78" s="13"/>
      <c r="I78" s="10"/>
    </row>
    <row r="79" spans="1:9" ht="24" customHeight="1">
      <c r="A79" s="5" t="s">
        <v>76</v>
      </c>
      <c r="B79" s="5" t="s">
        <v>12</v>
      </c>
      <c r="C79" s="5" t="s">
        <v>79</v>
      </c>
      <c r="D79" s="6">
        <v>80.19999999999999</v>
      </c>
      <c r="E79" s="7">
        <v>52</v>
      </c>
      <c r="F79" s="6">
        <v>132.2</v>
      </c>
      <c r="G79" s="7">
        <f t="shared" si="7"/>
        <v>7</v>
      </c>
      <c r="H79" s="13"/>
      <c r="I79" s="10"/>
    </row>
  </sheetData>
  <sheetProtection/>
  <mergeCells count="1">
    <mergeCell ref="A1:I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eastwoods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</dc:creator>
  <cp:keywords/>
  <dc:description/>
  <cp:lastModifiedBy>DELL</cp:lastModifiedBy>
  <cp:lastPrinted>2016-06-20T08:55:26Z</cp:lastPrinted>
  <dcterms:created xsi:type="dcterms:W3CDTF">2007-07-06T03:01:16Z</dcterms:created>
  <dcterms:modified xsi:type="dcterms:W3CDTF">2016-06-20T08:57:34Z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