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综合" sheetId="1" r:id="rId1"/>
    <sheet name="Sheet1" sheetId="2" r:id="rId2"/>
    <sheet name="Sheet2" sheetId="3" r:id="rId3"/>
    <sheet name="Sheet3" sheetId="4" r:id="rId4"/>
  </sheets>
  <definedNames>
    <definedName name="_xlnm.Print_Titles" localSheetId="0">'综合'!$1:$3</definedName>
  </definedNames>
  <calcPr fullCalcOnLoad="1"/>
</workbook>
</file>

<file path=xl/sharedStrings.xml><?xml version="1.0" encoding="utf-8"?>
<sst xmlns="http://schemas.openxmlformats.org/spreadsheetml/2006/main" count="710" uniqueCount="311">
  <si>
    <t>招聘单位</t>
  </si>
  <si>
    <t>姓名</t>
  </si>
  <si>
    <t>101</t>
  </si>
  <si>
    <t>3</t>
  </si>
  <si>
    <t>4</t>
  </si>
  <si>
    <t>5</t>
  </si>
  <si>
    <t>7</t>
  </si>
  <si>
    <t>102</t>
  </si>
  <si>
    <t>10</t>
  </si>
  <si>
    <t>6</t>
  </si>
  <si>
    <t>8</t>
  </si>
  <si>
    <t>9</t>
  </si>
  <si>
    <t>103</t>
  </si>
  <si>
    <t>107</t>
  </si>
  <si>
    <t>2</t>
  </si>
  <si>
    <t>1</t>
  </si>
  <si>
    <t>安仁县乡镇卫生院</t>
  </si>
  <si>
    <t>1306</t>
  </si>
  <si>
    <t xml:space="preserve"> 103</t>
  </si>
  <si>
    <t>信息管理员</t>
  </si>
  <si>
    <t>阳海鹏</t>
  </si>
  <si>
    <t>张金平</t>
  </si>
  <si>
    <t>会计核算中心</t>
  </si>
  <si>
    <t>文秘</t>
  </si>
  <si>
    <t>李海金</t>
  </si>
  <si>
    <t>徐兴亮</t>
  </si>
  <si>
    <t>安仁县乡镇国土所</t>
  </si>
  <si>
    <t>1312</t>
  </si>
  <si>
    <t>工作人员一</t>
  </si>
  <si>
    <t>彭术霞</t>
  </si>
  <si>
    <t>林宁</t>
  </si>
  <si>
    <t>工作人员二</t>
  </si>
  <si>
    <t>安仁县乡镇财政所</t>
  </si>
  <si>
    <t>计算机网管</t>
  </si>
  <si>
    <t>李军辉</t>
  </si>
  <si>
    <t>李兰燕</t>
  </si>
  <si>
    <t>张祯</t>
  </si>
  <si>
    <t>陈飞虹</t>
  </si>
  <si>
    <t>财务管理</t>
  </si>
  <si>
    <t>陈静</t>
  </si>
  <si>
    <t>侯玉林</t>
  </si>
  <si>
    <t>肖楚琪</t>
  </si>
  <si>
    <t>陈金</t>
  </si>
  <si>
    <t>陈娟娟</t>
  </si>
  <si>
    <t>窦湘红</t>
  </si>
  <si>
    <t>唐艳秋</t>
  </si>
  <si>
    <t>凡守红</t>
  </si>
  <si>
    <t>刘平花</t>
  </si>
  <si>
    <t>陈浪</t>
  </si>
  <si>
    <t>安仁县乡镇规划管理办公室</t>
  </si>
  <si>
    <t>工作人员</t>
  </si>
  <si>
    <t>于志华</t>
  </si>
  <si>
    <t>周文辉</t>
  </si>
  <si>
    <t>安仁县城乡规划建设监察大队</t>
  </si>
  <si>
    <t>王云勇</t>
  </si>
  <si>
    <t>谭钟水</t>
  </si>
  <si>
    <t>安仁县城建档案馆</t>
  </si>
  <si>
    <t>1316</t>
  </si>
  <si>
    <t>马川林</t>
  </si>
  <si>
    <t>张尧晴</t>
  </si>
  <si>
    <t>安仁县交通建设质量安全监督管理站</t>
  </si>
  <si>
    <t>办公室工作人员</t>
  </si>
  <si>
    <t>孙文霞</t>
  </si>
  <si>
    <t>谭晓晟</t>
  </si>
  <si>
    <t>安仁县农技推广中心</t>
  </si>
  <si>
    <t>农业技术人员</t>
  </si>
  <si>
    <t>谢超</t>
  </si>
  <si>
    <t>佀小庆</t>
  </si>
  <si>
    <t>周春丽</t>
  </si>
  <si>
    <t>温秋菊</t>
  </si>
  <si>
    <t>唐荣军</t>
  </si>
  <si>
    <t>杨柳</t>
  </si>
  <si>
    <t>何焕新</t>
  </si>
  <si>
    <t>李勇波</t>
  </si>
  <si>
    <t>安仁县乡镇动物防疫站</t>
  </si>
  <si>
    <t>乡镇动物防疫员</t>
  </si>
  <si>
    <t>陈福德</t>
  </si>
  <si>
    <t>侯金梅</t>
  </si>
  <si>
    <t>肖伟平</t>
  </si>
  <si>
    <t>龙安丽</t>
  </si>
  <si>
    <t>豆鹏程</t>
  </si>
  <si>
    <t>王兴</t>
  </si>
  <si>
    <t>贺曦</t>
  </si>
  <si>
    <t>邝巧萃</t>
  </si>
  <si>
    <t>谢婉婉</t>
  </si>
  <si>
    <t>李良芝</t>
  </si>
  <si>
    <t>安仁县城市建设投资管理中心</t>
  </si>
  <si>
    <t>1320</t>
  </si>
  <si>
    <t>工程股工作人员</t>
  </si>
  <si>
    <t>谢朝昌</t>
  </si>
  <si>
    <t>唐彩云</t>
  </si>
  <si>
    <t>会计人员</t>
  </si>
  <si>
    <t>易祺</t>
  </si>
  <si>
    <t>刘灵婧</t>
  </si>
  <si>
    <t>安仁县统计普查中心</t>
  </si>
  <si>
    <t>1321</t>
  </si>
  <si>
    <t>曹睿珩</t>
  </si>
  <si>
    <t>段小丽</t>
  </si>
  <si>
    <t>许琼</t>
  </si>
  <si>
    <t>安仁县小水电管理站</t>
  </si>
  <si>
    <t>专技人员</t>
  </si>
  <si>
    <t>胡亮飞</t>
  </si>
  <si>
    <t>苏海伟</t>
  </si>
  <si>
    <t>安仁县新闻中心</t>
  </si>
  <si>
    <t>谭利炳</t>
  </si>
  <si>
    <t>徐晨</t>
  </si>
  <si>
    <t>安仁县乡镇事业单位</t>
  </si>
  <si>
    <t>1324</t>
  </si>
  <si>
    <t>何军路</t>
  </si>
  <si>
    <t>龙小娜</t>
  </si>
  <si>
    <t>谭媛媛</t>
  </si>
  <si>
    <t>刘俊鼎</t>
  </si>
  <si>
    <t>周波</t>
  </si>
  <si>
    <t>黄希振宇</t>
  </si>
  <si>
    <t>李汉琳</t>
  </si>
  <si>
    <t>张桢</t>
  </si>
  <si>
    <t>段鼎绅</t>
  </si>
  <si>
    <t>陈智萍</t>
  </si>
  <si>
    <t>黄国光</t>
  </si>
  <si>
    <t>邹海文</t>
  </si>
  <si>
    <t>曹浩亮</t>
  </si>
  <si>
    <t>周昆昆</t>
  </si>
  <si>
    <t>卢斌斌</t>
  </si>
  <si>
    <t>陈星照</t>
  </si>
  <si>
    <t>11110103501</t>
  </si>
  <si>
    <t>11110103912</t>
  </si>
  <si>
    <t>11110103610</t>
  </si>
  <si>
    <t>11110102801</t>
  </si>
  <si>
    <t>11110103029</t>
  </si>
  <si>
    <t>11110102802</t>
  </si>
  <si>
    <t>11110103227</t>
  </si>
  <si>
    <t>11110103621</t>
  </si>
  <si>
    <t>11110102930</t>
  </si>
  <si>
    <t>11110104704</t>
  </si>
  <si>
    <t>11110104626</t>
  </si>
  <si>
    <t>11110104803</t>
  </si>
  <si>
    <t>11110105324</t>
  </si>
  <si>
    <t>11110103408</t>
  </si>
  <si>
    <t>11110104702</t>
  </si>
  <si>
    <t>11110105218</t>
  </si>
  <si>
    <t>11110103309</t>
  </si>
  <si>
    <t>11110103604</t>
  </si>
  <si>
    <t>11110102830</t>
  </si>
  <si>
    <t>11110104023</t>
  </si>
  <si>
    <t>11110104408</t>
  </si>
  <si>
    <t>11110103615</t>
  </si>
  <si>
    <t>11110103019</t>
  </si>
  <si>
    <t>11110103530</t>
  </si>
  <si>
    <t>11110104810</t>
  </si>
  <si>
    <t>11110104807</t>
  </si>
  <si>
    <t>11110103401</t>
  </si>
  <si>
    <t>11110104907</t>
  </si>
  <si>
    <t>11110104002</t>
  </si>
  <si>
    <t>11110105513</t>
  </si>
  <si>
    <t>11110104826</t>
  </si>
  <si>
    <t>11110102804</t>
  </si>
  <si>
    <t>11110105320</t>
  </si>
  <si>
    <t>11110102809</t>
  </si>
  <si>
    <t>11110104008</t>
  </si>
  <si>
    <t>11110103216</t>
  </si>
  <si>
    <t>11110104227</t>
  </si>
  <si>
    <t>11110104309</t>
  </si>
  <si>
    <t>11110104726</t>
  </si>
  <si>
    <t>11110103505</t>
  </si>
  <si>
    <t>11110105008</t>
  </si>
  <si>
    <t>11110103323</t>
  </si>
  <si>
    <t>11110102827</t>
  </si>
  <si>
    <t>11110103308</t>
  </si>
  <si>
    <t>11110104216</t>
  </si>
  <si>
    <t>11110104420</t>
  </si>
  <si>
    <t>11110103004</t>
  </si>
  <si>
    <t>11110103529</t>
  </si>
  <si>
    <t>11110103109</t>
  </si>
  <si>
    <t>11110104703</t>
  </si>
  <si>
    <t>11110105229</t>
  </si>
  <si>
    <t>11110102902</t>
  </si>
  <si>
    <t>11110104928</t>
  </si>
  <si>
    <t>11110104527</t>
  </si>
  <si>
    <t>11110103318</t>
  </si>
  <si>
    <t>11110103326</t>
  </si>
  <si>
    <t>11110103629</t>
  </si>
  <si>
    <t>11110105511</t>
  </si>
  <si>
    <t>11110103422</t>
  </si>
  <si>
    <t>11110104301</t>
  </si>
  <si>
    <t>11110103813</t>
  </si>
  <si>
    <t>11110104801</t>
  </si>
  <si>
    <t>11110103022</t>
  </si>
  <si>
    <t>11110105407</t>
  </si>
  <si>
    <t>11110105410</t>
  </si>
  <si>
    <t>11110104508</t>
  </si>
  <si>
    <t>11110104730</t>
  </si>
  <si>
    <t>11110104820</t>
  </si>
  <si>
    <t>11110103320</t>
  </si>
  <si>
    <t>11110104314</t>
  </si>
  <si>
    <t>11110104128</t>
  </si>
  <si>
    <t>11110103904</t>
  </si>
  <si>
    <t>11110104019</t>
  </si>
  <si>
    <t>11110103021</t>
  </si>
  <si>
    <t>1307</t>
  </si>
  <si>
    <t>1313</t>
  </si>
  <si>
    <t>1314</t>
  </si>
  <si>
    <t>1315</t>
  </si>
  <si>
    <t>1317</t>
  </si>
  <si>
    <t>1318</t>
  </si>
  <si>
    <t>1319</t>
  </si>
  <si>
    <t>1322</t>
  </si>
  <si>
    <t>1323</t>
  </si>
  <si>
    <t>1</t>
  </si>
  <si>
    <t>1</t>
  </si>
  <si>
    <t>2</t>
  </si>
  <si>
    <t>3</t>
  </si>
  <si>
    <t>1</t>
  </si>
  <si>
    <t>5</t>
  </si>
  <si>
    <t>周辉</t>
  </si>
  <si>
    <t>11110104010</t>
  </si>
  <si>
    <t>1</t>
  </si>
  <si>
    <r>
      <rPr>
        <sz val="11"/>
        <rFont val="宋体"/>
        <family val="0"/>
      </rPr>
      <t>1318</t>
    </r>
  </si>
  <si>
    <r>
      <rPr>
        <sz val="11"/>
        <rFont val="宋体"/>
        <family val="0"/>
      </rPr>
      <t>102</t>
    </r>
  </si>
  <si>
    <t>谢菁菁</t>
  </si>
  <si>
    <t>11110103506</t>
  </si>
  <si>
    <r>
      <rPr>
        <sz val="11"/>
        <rFont val="宋体"/>
        <family val="0"/>
      </rPr>
      <t>1323</t>
    </r>
  </si>
  <si>
    <t>贺奥</t>
  </si>
  <si>
    <t>11110105105</t>
  </si>
  <si>
    <t>安仁县乡镇国土所</t>
  </si>
  <si>
    <t>工作人员二</t>
  </si>
  <si>
    <t>罗惠文</t>
  </si>
  <si>
    <t>许卓灵</t>
  </si>
  <si>
    <t>何沁桓</t>
  </si>
  <si>
    <t>准考证</t>
  </si>
  <si>
    <t>76.10</t>
  </si>
  <si>
    <t>83.93</t>
  </si>
  <si>
    <t>87.33</t>
  </si>
  <si>
    <t>79.98</t>
  </si>
  <si>
    <t>81.34</t>
  </si>
  <si>
    <t>78.07</t>
  </si>
  <si>
    <t>81.76</t>
  </si>
  <si>
    <t>77.80</t>
  </si>
  <si>
    <t>82.81</t>
  </si>
  <si>
    <t>79.29</t>
  </si>
  <si>
    <t>81.05</t>
  </si>
  <si>
    <t>82.67</t>
  </si>
  <si>
    <t>82.40</t>
  </si>
  <si>
    <t>84.44</t>
  </si>
  <si>
    <t>78.28</t>
  </si>
  <si>
    <t>84.31</t>
  </si>
  <si>
    <t>82.55</t>
  </si>
  <si>
    <t>79.15</t>
  </si>
  <si>
    <t>80.90</t>
  </si>
  <si>
    <t>79.97</t>
  </si>
  <si>
    <t>81.29</t>
  </si>
  <si>
    <t>82.91</t>
  </si>
  <si>
    <t>83.70</t>
  </si>
  <si>
    <t>78.42</t>
  </si>
  <si>
    <t>76.05</t>
  </si>
  <si>
    <t>84.24</t>
  </si>
  <si>
    <t>81.18</t>
  </si>
  <si>
    <t>77.84</t>
  </si>
  <si>
    <t>79.44</t>
  </si>
  <si>
    <t>82.93</t>
  </si>
  <si>
    <t>81.63</t>
  </si>
  <si>
    <t>79.08</t>
  </si>
  <si>
    <t>85.26</t>
  </si>
  <si>
    <t>85.63</t>
  </si>
  <si>
    <t>83.31</t>
  </si>
  <si>
    <t>79.39</t>
  </si>
  <si>
    <t>79.13</t>
  </si>
  <si>
    <t>77.71</t>
  </si>
  <si>
    <t>83.50</t>
  </si>
  <si>
    <t>81.17</t>
  </si>
  <si>
    <t>85.51</t>
  </si>
  <si>
    <t>87.23</t>
  </si>
  <si>
    <t>86.60</t>
  </si>
  <si>
    <t>77.36</t>
  </si>
  <si>
    <t>80.88</t>
  </si>
  <si>
    <t>85.97</t>
  </si>
  <si>
    <t>80.35</t>
  </si>
  <si>
    <t>82.00</t>
  </si>
  <si>
    <t>85.40</t>
  </si>
  <si>
    <t>84.96</t>
  </si>
  <si>
    <t>87.30</t>
  </si>
  <si>
    <t>81.60</t>
  </si>
  <si>
    <t>81.73</t>
  </si>
  <si>
    <t>85.28</t>
  </si>
  <si>
    <t>80.04</t>
  </si>
  <si>
    <t>82.07</t>
  </si>
  <si>
    <t>序号</t>
  </si>
  <si>
    <t>单位
代码</t>
  </si>
  <si>
    <t>招聘岗位</t>
  </si>
  <si>
    <t>岗位
代码</t>
  </si>
  <si>
    <t>招聘计划数</t>
  </si>
  <si>
    <t>笔试成绩</t>
  </si>
  <si>
    <t>面试成绩</t>
  </si>
  <si>
    <t>综合
成绩</t>
  </si>
  <si>
    <t>综合
排名</t>
  </si>
  <si>
    <t>备注</t>
  </si>
  <si>
    <t>折合60%</t>
  </si>
  <si>
    <t>原始
成绩</t>
  </si>
  <si>
    <t>折合
40%</t>
  </si>
  <si>
    <t>面试缺考</t>
  </si>
  <si>
    <t>原始
成绩</t>
  </si>
  <si>
    <t>1</t>
  </si>
  <si>
    <t>2</t>
  </si>
  <si>
    <t>1</t>
  </si>
  <si>
    <t>2</t>
  </si>
  <si>
    <t>3</t>
  </si>
  <si>
    <t>4</t>
  </si>
  <si>
    <t>5</t>
  </si>
  <si>
    <t>85.38</t>
  </si>
  <si>
    <t>1</t>
  </si>
  <si>
    <t>2</t>
  </si>
  <si>
    <t>2016年安仁县事业单位公开招聘综合成绩（综合类及其他专业技术类）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</si>
</sst>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name val="新宋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49" fontId="4" fillId="0" borderId="10" xfId="43" applyNumberFormat="1" applyFont="1" applyFill="1" applyBorder="1" applyAlignment="1">
      <alignment horizontal="center" vertical="center"/>
      <protection/>
    </xf>
    <xf numFmtId="0" fontId="4" fillId="0" borderId="10" xfId="43" applyNumberFormat="1" applyFont="1" applyFill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42" applyFont="1" applyFill="1" applyBorder="1" applyAlignment="1">
      <alignment horizontal="center" vertical="center" wrapText="1"/>
      <protection/>
    </xf>
    <xf numFmtId="0" fontId="42" fillId="0" borderId="10" xfId="42" applyFont="1" applyFill="1" applyBorder="1" applyAlignment="1">
      <alignment horizontal="center" vertical="center" wrapText="1"/>
      <protection/>
    </xf>
    <xf numFmtId="0" fontId="41" fillId="0" borderId="0" xfId="40" applyFont="1" applyFill="1" applyAlignment="1">
      <alignment horizontal="center" vertical="center"/>
      <protection/>
    </xf>
    <xf numFmtId="0" fontId="41" fillId="0" borderId="10" xfId="40" applyFont="1" applyFill="1" applyBorder="1" applyAlignment="1">
      <alignment horizontal="center" vertical="center"/>
      <protection/>
    </xf>
    <xf numFmtId="0" fontId="41" fillId="0" borderId="11" xfId="40" applyFont="1" applyFill="1" applyBorder="1" applyAlignment="1">
      <alignment horizontal="center" vertical="center"/>
      <protection/>
    </xf>
    <xf numFmtId="0" fontId="41" fillId="0" borderId="0" xfId="40" applyNumberFormat="1" applyFont="1" applyFill="1" applyAlignment="1">
      <alignment horizontal="center" vertical="center"/>
      <protection/>
    </xf>
    <xf numFmtId="0" fontId="43" fillId="0" borderId="10" xfId="42" applyFont="1" applyFill="1" applyBorder="1" applyAlignment="1">
      <alignment horizontal="center" vertical="center" wrapText="1"/>
      <protection/>
    </xf>
    <xf numFmtId="49" fontId="6" fillId="0" borderId="10" xfId="43" applyNumberFormat="1" applyFont="1" applyFill="1" applyBorder="1" applyAlignment="1">
      <alignment horizontal="center" vertical="center" wrapText="1"/>
      <protection/>
    </xf>
    <xf numFmtId="49" fontId="41" fillId="0" borderId="0" xfId="40" applyNumberFormat="1" applyFont="1" applyFill="1" applyAlignment="1">
      <alignment horizontal="center" vertical="center"/>
      <protection/>
    </xf>
    <xf numFmtId="49" fontId="8" fillId="0" borderId="10" xfId="41" applyNumberFormat="1" applyFont="1" applyFill="1" applyBorder="1" applyAlignment="1">
      <alignment horizontal="center" vertical="center" wrapText="1"/>
      <protection/>
    </xf>
    <xf numFmtId="176" fontId="4" fillId="0" borderId="10" xfId="43" applyNumberFormat="1" applyFont="1" applyFill="1" applyBorder="1" applyAlignment="1">
      <alignment horizontal="center" vertical="center"/>
      <protection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41" fillId="0" borderId="0" xfId="40" applyNumberFormat="1" applyFont="1" applyFill="1" applyAlignment="1">
      <alignment horizontal="center" vertical="center" wrapText="1"/>
      <protection/>
    </xf>
    <xf numFmtId="0" fontId="44" fillId="0" borderId="12" xfId="40" applyFont="1" applyFill="1" applyBorder="1" applyAlignment="1">
      <alignment horizontal="center" vertical="center"/>
      <protection/>
    </xf>
    <xf numFmtId="0" fontId="45" fillId="0" borderId="13" xfId="40" applyFont="1" applyFill="1" applyBorder="1" applyAlignment="1">
      <alignment horizontal="center" vertical="center"/>
      <protection/>
    </xf>
    <xf numFmtId="0" fontId="45" fillId="0" borderId="11" xfId="40" applyFont="1" applyFill="1" applyBorder="1" applyAlignment="1">
      <alignment horizontal="center" vertical="center"/>
      <protection/>
    </xf>
    <xf numFmtId="49" fontId="8" fillId="0" borderId="13" xfId="41" applyNumberFormat="1" applyFont="1" applyFill="1" applyBorder="1" applyAlignment="1">
      <alignment horizontal="center" vertical="center" wrapText="1"/>
      <protection/>
    </xf>
    <xf numFmtId="49" fontId="8" fillId="0" borderId="11" xfId="41" applyNumberFormat="1" applyFont="1" applyFill="1" applyBorder="1" applyAlignment="1">
      <alignment horizontal="center" vertical="center" wrapText="1"/>
      <protection/>
    </xf>
    <xf numFmtId="0" fontId="8" fillId="0" borderId="13" xfId="41" applyNumberFormat="1" applyFont="1" applyFill="1" applyBorder="1" applyAlignment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0" borderId="14" xfId="41" applyNumberFormat="1" applyFont="1" applyFill="1" applyBorder="1" applyAlignment="1">
      <alignment horizontal="center" vertical="center" wrapText="1"/>
      <protection/>
    </xf>
    <xf numFmtId="0" fontId="8" fillId="0" borderId="15" xfId="41" applyNumberFormat="1" applyFont="1" applyFill="1" applyBorder="1" applyAlignment="1">
      <alignment horizontal="center" vertical="center" wrapText="1"/>
      <protection/>
    </xf>
    <xf numFmtId="176" fontId="8" fillId="0" borderId="14" xfId="41" applyNumberFormat="1" applyFont="1" applyFill="1" applyBorder="1" applyAlignment="1">
      <alignment horizontal="center" vertical="center" wrapText="1"/>
      <protection/>
    </xf>
    <xf numFmtId="176" fontId="8" fillId="0" borderId="15" xfId="41" applyNumberFormat="1" applyFont="1" applyFill="1" applyBorder="1" applyAlignment="1">
      <alignment horizontal="center" vertical="center" wrapText="1"/>
      <protection/>
    </xf>
    <xf numFmtId="176" fontId="8" fillId="0" borderId="13" xfId="41" applyNumberFormat="1" applyFont="1" applyFill="1" applyBorder="1" applyAlignment="1">
      <alignment horizontal="center" vertical="center" wrapText="1"/>
      <protection/>
    </xf>
    <xf numFmtId="176" fontId="8" fillId="0" borderId="11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" sqref="Q1"/>
    </sheetView>
  </sheetViews>
  <sheetFormatPr defaultColWidth="9.140625" defaultRowHeight="15"/>
  <cols>
    <col min="1" max="1" width="5.140625" style="9" customWidth="1"/>
    <col min="2" max="2" width="22.8515625" style="9" customWidth="1"/>
    <col min="3" max="3" width="6.7109375" style="9" customWidth="1"/>
    <col min="4" max="4" width="13.8515625" style="9" customWidth="1"/>
    <col min="5" max="5" width="9.00390625" style="9" customWidth="1"/>
    <col min="6" max="6" width="7.421875" style="9" customWidth="1"/>
    <col min="7" max="7" width="7.57421875" style="9" customWidth="1"/>
    <col min="8" max="8" width="12.7109375" style="12" bestFit="1" customWidth="1"/>
    <col min="9" max="9" width="6.00390625" style="12" bestFit="1" customWidth="1"/>
    <col min="10" max="10" width="7.421875" style="12" bestFit="1" customWidth="1"/>
    <col min="11" max="11" width="6.421875" style="15" bestFit="1" customWidth="1"/>
    <col min="12" max="12" width="7.421875" style="12" bestFit="1" customWidth="1"/>
    <col min="13" max="13" width="9.00390625" style="12" customWidth="1"/>
    <col min="14" max="14" width="6.00390625" style="9" customWidth="1"/>
    <col min="15" max="15" width="5.421875" style="20" customWidth="1"/>
    <col min="16" max="16384" width="9.00390625" style="9" customWidth="1"/>
  </cols>
  <sheetData>
    <row r="1" spans="1:15" ht="51" customHeight="1">
      <c r="A1" s="21" t="s">
        <v>310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8.5" customHeight="1">
      <c r="A2" s="22" t="s">
        <v>285</v>
      </c>
      <c r="B2" s="24" t="s">
        <v>0</v>
      </c>
      <c r="C2" s="24" t="s">
        <v>286</v>
      </c>
      <c r="D2" s="24" t="s">
        <v>287</v>
      </c>
      <c r="E2" s="24" t="s">
        <v>288</v>
      </c>
      <c r="F2" s="24" t="s">
        <v>289</v>
      </c>
      <c r="G2" s="24" t="s">
        <v>1</v>
      </c>
      <c r="H2" s="26" t="s">
        <v>228</v>
      </c>
      <c r="I2" s="28" t="s">
        <v>290</v>
      </c>
      <c r="J2" s="29"/>
      <c r="K2" s="30" t="s">
        <v>291</v>
      </c>
      <c r="L2" s="31"/>
      <c r="M2" s="32" t="s">
        <v>292</v>
      </c>
      <c r="N2" s="24" t="s">
        <v>293</v>
      </c>
      <c r="O2" s="26" t="s">
        <v>294</v>
      </c>
    </row>
    <row r="3" spans="1:15" ht="31.5" customHeight="1">
      <c r="A3" s="23"/>
      <c r="B3" s="25"/>
      <c r="C3" s="25"/>
      <c r="D3" s="25"/>
      <c r="E3" s="25"/>
      <c r="F3" s="25"/>
      <c r="G3" s="25"/>
      <c r="H3" s="27"/>
      <c r="I3" s="16" t="s">
        <v>299</v>
      </c>
      <c r="J3" s="16" t="s">
        <v>295</v>
      </c>
      <c r="K3" s="16" t="s">
        <v>296</v>
      </c>
      <c r="L3" s="18" t="s">
        <v>297</v>
      </c>
      <c r="M3" s="33"/>
      <c r="N3" s="25"/>
      <c r="O3" s="27"/>
    </row>
    <row r="4" spans="1:15" ht="26.25" customHeight="1">
      <c r="A4" s="11">
        <v>1</v>
      </c>
      <c r="B4" s="7" t="s">
        <v>16</v>
      </c>
      <c r="C4" s="1" t="s">
        <v>17</v>
      </c>
      <c r="D4" s="7" t="s">
        <v>19</v>
      </c>
      <c r="E4" s="1" t="s">
        <v>13</v>
      </c>
      <c r="F4" s="1" t="s">
        <v>15</v>
      </c>
      <c r="G4" s="2" t="s">
        <v>20</v>
      </c>
      <c r="H4" s="3" t="s">
        <v>124</v>
      </c>
      <c r="I4" s="3">
        <v>75</v>
      </c>
      <c r="J4" s="17">
        <f>I4*60%</f>
        <v>45</v>
      </c>
      <c r="K4" s="2">
        <v>83.22</v>
      </c>
      <c r="L4" s="17">
        <f>K4*40%</f>
        <v>33.288000000000004</v>
      </c>
      <c r="M4" s="17">
        <f>J4+L4</f>
        <v>78.28800000000001</v>
      </c>
      <c r="N4" s="2" t="s">
        <v>300</v>
      </c>
      <c r="O4" s="19"/>
    </row>
    <row r="5" spans="1:15" ht="26.25" customHeight="1">
      <c r="A5" s="10">
        <v>2</v>
      </c>
      <c r="B5" s="7" t="s">
        <v>16</v>
      </c>
      <c r="C5" s="1" t="s">
        <v>17</v>
      </c>
      <c r="D5" s="7" t="s">
        <v>19</v>
      </c>
      <c r="E5" s="1" t="s">
        <v>13</v>
      </c>
      <c r="F5" s="1" t="s">
        <v>15</v>
      </c>
      <c r="G5" s="2" t="s">
        <v>21</v>
      </c>
      <c r="H5" s="3" t="s">
        <v>125</v>
      </c>
      <c r="I5" s="3">
        <v>66</v>
      </c>
      <c r="J5" s="17">
        <f>I5*60%</f>
        <v>39.6</v>
      </c>
      <c r="K5" s="2">
        <v>77.32</v>
      </c>
      <c r="L5" s="17">
        <f>K5*40%</f>
        <v>30.927999999999997</v>
      </c>
      <c r="M5" s="17">
        <f>J5+L5</f>
        <v>70.52799999999999</v>
      </c>
      <c r="N5" s="2" t="s">
        <v>301</v>
      </c>
      <c r="O5" s="19"/>
    </row>
    <row r="6" spans="1:15" ht="26.25" customHeight="1">
      <c r="A6" s="11">
        <v>3</v>
      </c>
      <c r="B6" s="1" t="s">
        <v>22</v>
      </c>
      <c r="C6" s="1" t="s">
        <v>198</v>
      </c>
      <c r="D6" s="7" t="s">
        <v>23</v>
      </c>
      <c r="E6" s="1" t="s">
        <v>2</v>
      </c>
      <c r="F6" s="1" t="s">
        <v>208</v>
      </c>
      <c r="G6" s="2" t="s">
        <v>24</v>
      </c>
      <c r="H6" s="3" t="s">
        <v>126</v>
      </c>
      <c r="I6" s="3">
        <v>70</v>
      </c>
      <c r="J6" s="17">
        <f>I6*60%</f>
        <v>42</v>
      </c>
      <c r="K6" s="2">
        <v>80.78</v>
      </c>
      <c r="L6" s="17">
        <f>K6*40%</f>
        <v>32.312000000000005</v>
      </c>
      <c r="M6" s="17">
        <f>J6+L6</f>
        <v>74.31200000000001</v>
      </c>
      <c r="N6" s="2" t="s">
        <v>302</v>
      </c>
      <c r="O6" s="19"/>
    </row>
    <row r="7" spans="1:15" ht="26.25" customHeight="1">
      <c r="A7" s="10">
        <v>4</v>
      </c>
      <c r="B7" s="1" t="s">
        <v>22</v>
      </c>
      <c r="C7" s="1" t="s">
        <v>198</v>
      </c>
      <c r="D7" s="7" t="s">
        <v>23</v>
      </c>
      <c r="E7" s="1" t="s">
        <v>2</v>
      </c>
      <c r="F7" s="1" t="s">
        <v>208</v>
      </c>
      <c r="G7" s="2" t="s">
        <v>25</v>
      </c>
      <c r="H7" s="3" t="s">
        <v>127</v>
      </c>
      <c r="I7" s="3">
        <v>68</v>
      </c>
      <c r="J7" s="17">
        <f>I7*60%</f>
        <v>40.8</v>
      </c>
      <c r="K7" s="2">
        <v>78.89</v>
      </c>
      <c r="L7" s="17">
        <f>K7*40%</f>
        <v>31.556</v>
      </c>
      <c r="M7" s="17">
        <f>J7+L7</f>
        <v>72.356</v>
      </c>
      <c r="N7" s="2" t="s">
        <v>303</v>
      </c>
      <c r="O7" s="19"/>
    </row>
    <row r="8" spans="1:15" ht="26.25" customHeight="1">
      <c r="A8" s="11">
        <v>5</v>
      </c>
      <c r="B8" s="7" t="s">
        <v>26</v>
      </c>
      <c r="C8" s="1" t="s">
        <v>27</v>
      </c>
      <c r="D8" s="7" t="s">
        <v>28</v>
      </c>
      <c r="E8" s="1" t="s">
        <v>2</v>
      </c>
      <c r="F8" s="1" t="s">
        <v>208</v>
      </c>
      <c r="G8" s="2" t="s">
        <v>29</v>
      </c>
      <c r="H8" s="3" t="s">
        <v>128</v>
      </c>
      <c r="I8" s="3">
        <v>65</v>
      </c>
      <c r="J8" s="17">
        <f>I8*60%</f>
        <v>39</v>
      </c>
      <c r="K8" s="2">
        <v>79.16</v>
      </c>
      <c r="L8" s="17">
        <f>K8*40%</f>
        <v>31.664</v>
      </c>
      <c r="M8" s="17">
        <f>J8+L8</f>
        <v>70.664</v>
      </c>
      <c r="N8" s="2" t="s">
        <v>302</v>
      </c>
      <c r="O8" s="19"/>
    </row>
    <row r="9" spans="1:15" ht="26.25" customHeight="1">
      <c r="A9" s="10">
        <v>6</v>
      </c>
      <c r="B9" s="7" t="s">
        <v>26</v>
      </c>
      <c r="C9" s="1" t="s">
        <v>27</v>
      </c>
      <c r="D9" s="7" t="s">
        <v>28</v>
      </c>
      <c r="E9" s="1" t="s">
        <v>2</v>
      </c>
      <c r="F9" s="1" t="s">
        <v>15</v>
      </c>
      <c r="G9" s="2" t="s">
        <v>30</v>
      </c>
      <c r="H9" s="3" t="s">
        <v>129</v>
      </c>
      <c r="I9" s="3">
        <v>56</v>
      </c>
      <c r="J9" s="17">
        <f>I9*60%</f>
        <v>33.6</v>
      </c>
      <c r="K9" s="2" t="s">
        <v>229</v>
      </c>
      <c r="L9" s="17">
        <f>K9*40%</f>
        <v>30.439999999999998</v>
      </c>
      <c r="M9" s="17">
        <f>J9+L9</f>
        <v>64.03999999999999</v>
      </c>
      <c r="N9" s="2" t="s">
        <v>303</v>
      </c>
      <c r="O9" s="19"/>
    </row>
    <row r="10" spans="1:15" ht="26.25" customHeight="1">
      <c r="A10" s="11">
        <v>7</v>
      </c>
      <c r="B10" s="7" t="s">
        <v>26</v>
      </c>
      <c r="C10" s="1" t="s">
        <v>27</v>
      </c>
      <c r="D10" s="7" t="s">
        <v>31</v>
      </c>
      <c r="E10" s="1" t="s">
        <v>7</v>
      </c>
      <c r="F10" s="1" t="s">
        <v>15</v>
      </c>
      <c r="G10" s="2" t="s">
        <v>226</v>
      </c>
      <c r="H10" s="3">
        <v>11110105103</v>
      </c>
      <c r="I10" s="3">
        <v>74</v>
      </c>
      <c r="J10" s="17">
        <f>I10*60%</f>
        <v>44.4</v>
      </c>
      <c r="K10" s="2" t="s">
        <v>231</v>
      </c>
      <c r="L10" s="17">
        <f>K10*40%</f>
        <v>34.932</v>
      </c>
      <c r="M10" s="17">
        <f>J10+L10</f>
        <v>79.332</v>
      </c>
      <c r="N10" s="2" t="s">
        <v>302</v>
      </c>
      <c r="O10" s="19"/>
    </row>
    <row r="11" spans="1:15" ht="26.25" customHeight="1">
      <c r="A11" s="10">
        <v>8</v>
      </c>
      <c r="B11" s="7" t="s">
        <v>223</v>
      </c>
      <c r="C11" s="1" t="s">
        <v>27</v>
      </c>
      <c r="D11" s="7" t="s">
        <v>224</v>
      </c>
      <c r="E11" s="1" t="s">
        <v>7</v>
      </c>
      <c r="F11" s="1" t="s">
        <v>15</v>
      </c>
      <c r="G11" s="2" t="s">
        <v>225</v>
      </c>
      <c r="H11" s="3">
        <v>11110103111</v>
      </c>
      <c r="I11" s="3">
        <v>75</v>
      </c>
      <c r="J11" s="17">
        <f>I11*60%</f>
        <v>45</v>
      </c>
      <c r="K11" s="2" t="s">
        <v>230</v>
      </c>
      <c r="L11" s="17">
        <f>K11*40%</f>
        <v>33.572</v>
      </c>
      <c r="M11" s="17">
        <f>J11+L11</f>
        <v>78.572</v>
      </c>
      <c r="N11" s="2" t="s">
        <v>303</v>
      </c>
      <c r="O11" s="19"/>
    </row>
    <row r="12" spans="1:15" ht="26.25" customHeight="1">
      <c r="A12" s="11">
        <v>9</v>
      </c>
      <c r="B12" s="1" t="s">
        <v>32</v>
      </c>
      <c r="C12" s="1" t="s">
        <v>199</v>
      </c>
      <c r="D12" s="7" t="s">
        <v>33</v>
      </c>
      <c r="E12" s="1" t="s">
        <v>7</v>
      </c>
      <c r="F12" s="1" t="s">
        <v>14</v>
      </c>
      <c r="G12" s="2" t="s">
        <v>35</v>
      </c>
      <c r="H12" s="3" t="s">
        <v>131</v>
      </c>
      <c r="I12" s="3">
        <v>77</v>
      </c>
      <c r="J12" s="17">
        <f>I12*60%</f>
        <v>46.199999999999996</v>
      </c>
      <c r="K12" s="2" t="s">
        <v>232</v>
      </c>
      <c r="L12" s="17">
        <f>K12*40%</f>
        <v>31.992000000000004</v>
      </c>
      <c r="M12" s="17">
        <f>J12+L12</f>
        <v>78.19200000000001</v>
      </c>
      <c r="N12" s="2" t="s">
        <v>302</v>
      </c>
      <c r="O12" s="19"/>
    </row>
    <row r="13" spans="1:15" ht="26.25" customHeight="1">
      <c r="A13" s="10">
        <v>10</v>
      </c>
      <c r="B13" s="1" t="s">
        <v>32</v>
      </c>
      <c r="C13" s="1" t="s">
        <v>199</v>
      </c>
      <c r="D13" s="7" t="s">
        <v>33</v>
      </c>
      <c r="E13" s="1" t="s">
        <v>7</v>
      </c>
      <c r="F13" s="1" t="s">
        <v>14</v>
      </c>
      <c r="G13" s="2" t="s">
        <v>36</v>
      </c>
      <c r="H13" s="3" t="s">
        <v>132</v>
      </c>
      <c r="I13" s="3">
        <v>61</v>
      </c>
      <c r="J13" s="17">
        <f>I13*60%</f>
        <v>36.6</v>
      </c>
      <c r="K13" s="2" t="s">
        <v>233</v>
      </c>
      <c r="L13" s="17">
        <f>K13*40%</f>
        <v>32.536</v>
      </c>
      <c r="M13" s="17">
        <f>J13+L13</f>
        <v>69.136</v>
      </c>
      <c r="N13" s="2" t="s">
        <v>303</v>
      </c>
      <c r="O13" s="19"/>
    </row>
    <row r="14" spans="1:15" ht="26.25" customHeight="1">
      <c r="A14" s="11">
        <v>11</v>
      </c>
      <c r="B14" s="1" t="s">
        <v>32</v>
      </c>
      <c r="C14" s="1" t="s">
        <v>199</v>
      </c>
      <c r="D14" s="7" t="s">
        <v>33</v>
      </c>
      <c r="E14" s="1" t="s">
        <v>7</v>
      </c>
      <c r="F14" s="1" t="s">
        <v>209</v>
      </c>
      <c r="G14" s="2" t="s">
        <v>37</v>
      </c>
      <c r="H14" s="3" t="s">
        <v>133</v>
      </c>
      <c r="I14" s="3">
        <v>58</v>
      </c>
      <c r="J14" s="17">
        <f>I14*60%</f>
        <v>34.8</v>
      </c>
      <c r="K14" s="2" t="s">
        <v>234</v>
      </c>
      <c r="L14" s="17">
        <f>K14*40%</f>
        <v>31.227999999999998</v>
      </c>
      <c r="M14" s="17">
        <f>J14+L14</f>
        <v>66.02799999999999</v>
      </c>
      <c r="N14" s="2" t="s">
        <v>304</v>
      </c>
      <c r="O14" s="19"/>
    </row>
    <row r="15" spans="1:15" ht="26.25" customHeight="1">
      <c r="A15" s="10">
        <v>12</v>
      </c>
      <c r="B15" s="1" t="s">
        <v>32</v>
      </c>
      <c r="C15" s="1" t="s">
        <v>199</v>
      </c>
      <c r="D15" s="7" t="s">
        <v>33</v>
      </c>
      <c r="E15" s="1" t="s">
        <v>7</v>
      </c>
      <c r="F15" s="1" t="s">
        <v>14</v>
      </c>
      <c r="G15" s="2" t="s">
        <v>34</v>
      </c>
      <c r="H15" s="3" t="s">
        <v>130</v>
      </c>
      <c r="I15" s="3">
        <v>79</v>
      </c>
      <c r="J15" s="17">
        <f aca="true" t="shared" si="0" ref="J15:J25">I15*60%</f>
        <v>47.4</v>
      </c>
      <c r="K15" s="2"/>
      <c r="L15" s="17"/>
      <c r="M15" s="17">
        <f aca="true" t="shared" si="1" ref="M15:M25">J15+L15</f>
        <v>47.4</v>
      </c>
      <c r="N15" s="2"/>
      <c r="O15" s="19" t="s">
        <v>298</v>
      </c>
    </row>
    <row r="16" spans="1:15" ht="26.25" customHeight="1">
      <c r="A16" s="11">
        <v>13</v>
      </c>
      <c r="B16" s="1" t="s">
        <v>32</v>
      </c>
      <c r="C16" s="1" t="s">
        <v>199</v>
      </c>
      <c r="D16" s="7" t="s">
        <v>38</v>
      </c>
      <c r="E16" s="1" t="s">
        <v>18</v>
      </c>
      <c r="F16" s="1" t="s">
        <v>5</v>
      </c>
      <c r="G16" s="2" t="s">
        <v>39</v>
      </c>
      <c r="H16" s="3" t="s">
        <v>134</v>
      </c>
      <c r="I16" s="3">
        <v>75</v>
      </c>
      <c r="J16" s="17">
        <f t="shared" si="0"/>
        <v>45</v>
      </c>
      <c r="K16" s="2" t="s">
        <v>235</v>
      </c>
      <c r="L16" s="17">
        <f aca="true" t="shared" si="2" ref="L16:L25">K16*40%</f>
        <v>32.704</v>
      </c>
      <c r="M16" s="17">
        <f t="shared" si="1"/>
        <v>77.70400000000001</v>
      </c>
      <c r="N16" s="2" t="s">
        <v>302</v>
      </c>
      <c r="O16" s="19"/>
    </row>
    <row r="17" spans="1:15" ht="26.25" customHeight="1">
      <c r="A17" s="10">
        <v>14</v>
      </c>
      <c r="B17" s="1" t="s">
        <v>32</v>
      </c>
      <c r="C17" s="1" t="s">
        <v>199</v>
      </c>
      <c r="D17" s="7" t="s">
        <v>38</v>
      </c>
      <c r="E17" s="1" t="s">
        <v>18</v>
      </c>
      <c r="F17" s="1" t="s">
        <v>5</v>
      </c>
      <c r="G17" s="2" t="s">
        <v>41</v>
      </c>
      <c r="H17" s="3" t="s">
        <v>136</v>
      </c>
      <c r="I17" s="3">
        <v>73</v>
      </c>
      <c r="J17" s="17">
        <f t="shared" si="0"/>
        <v>43.8</v>
      </c>
      <c r="K17" s="2" t="s">
        <v>237</v>
      </c>
      <c r="L17" s="17">
        <f t="shared" si="2"/>
        <v>33.124</v>
      </c>
      <c r="M17" s="17">
        <f t="shared" si="1"/>
        <v>76.924</v>
      </c>
      <c r="N17" s="2" t="s">
        <v>303</v>
      </c>
      <c r="O17" s="19"/>
    </row>
    <row r="18" spans="1:15" ht="26.25" customHeight="1">
      <c r="A18" s="11">
        <v>15</v>
      </c>
      <c r="B18" s="1" t="s">
        <v>32</v>
      </c>
      <c r="C18" s="1" t="s">
        <v>199</v>
      </c>
      <c r="D18" s="7" t="s">
        <v>38</v>
      </c>
      <c r="E18" s="1" t="s">
        <v>18</v>
      </c>
      <c r="F18" s="1" t="s">
        <v>5</v>
      </c>
      <c r="G18" s="2" t="s">
        <v>44</v>
      </c>
      <c r="H18" s="3" t="s">
        <v>139</v>
      </c>
      <c r="I18" s="3">
        <v>72</v>
      </c>
      <c r="J18" s="17">
        <f t="shared" si="0"/>
        <v>43.199999999999996</v>
      </c>
      <c r="K18" s="2" t="s">
        <v>240</v>
      </c>
      <c r="L18" s="17">
        <f t="shared" si="2"/>
        <v>33.068000000000005</v>
      </c>
      <c r="M18" s="17">
        <f t="shared" si="1"/>
        <v>76.268</v>
      </c>
      <c r="N18" s="2" t="s">
        <v>3</v>
      </c>
      <c r="O18" s="19"/>
    </row>
    <row r="19" spans="1:15" ht="26.25" customHeight="1">
      <c r="A19" s="10">
        <v>16</v>
      </c>
      <c r="B19" s="1" t="s">
        <v>32</v>
      </c>
      <c r="C19" s="1" t="s">
        <v>199</v>
      </c>
      <c r="D19" s="7" t="s">
        <v>38</v>
      </c>
      <c r="E19" s="1" t="s">
        <v>18</v>
      </c>
      <c r="F19" s="1" t="s">
        <v>5</v>
      </c>
      <c r="G19" s="2" t="s">
        <v>46</v>
      </c>
      <c r="H19" s="3" t="s">
        <v>141</v>
      </c>
      <c r="I19" s="3">
        <v>70</v>
      </c>
      <c r="J19" s="17">
        <f t="shared" si="0"/>
        <v>42</v>
      </c>
      <c r="K19" s="2" t="s">
        <v>242</v>
      </c>
      <c r="L19" s="17">
        <f t="shared" si="2"/>
        <v>33.776</v>
      </c>
      <c r="M19" s="17">
        <f t="shared" si="1"/>
        <v>75.77600000000001</v>
      </c>
      <c r="N19" s="2" t="s">
        <v>4</v>
      </c>
      <c r="O19" s="19"/>
    </row>
    <row r="20" spans="1:15" ht="26.25" customHeight="1">
      <c r="A20" s="11">
        <v>17</v>
      </c>
      <c r="B20" s="1" t="s">
        <v>32</v>
      </c>
      <c r="C20" s="1" t="s">
        <v>199</v>
      </c>
      <c r="D20" s="7" t="s">
        <v>38</v>
      </c>
      <c r="E20" s="1" t="s">
        <v>18</v>
      </c>
      <c r="F20" s="1" t="s">
        <v>5</v>
      </c>
      <c r="G20" s="5" t="s">
        <v>48</v>
      </c>
      <c r="H20" s="3" t="s">
        <v>143</v>
      </c>
      <c r="I20" s="3">
        <v>70</v>
      </c>
      <c r="J20" s="17">
        <f t="shared" si="0"/>
        <v>42</v>
      </c>
      <c r="K20" s="2" t="s">
        <v>244</v>
      </c>
      <c r="L20" s="17">
        <f t="shared" si="2"/>
        <v>33.724000000000004</v>
      </c>
      <c r="M20" s="17">
        <f t="shared" si="1"/>
        <v>75.724</v>
      </c>
      <c r="N20" s="2" t="s">
        <v>5</v>
      </c>
      <c r="O20" s="6"/>
    </row>
    <row r="21" spans="1:15" ht="26.25" customHeight="1">
      <c r="A21" s="10">
        <v>18</v>
      </c>
      <c r="B21" s="1" t="s">
        <v>32</v>
      </c>
      <c r="C21" s="1" t="s">
        <v>199</v>
      </c>
      <c r="D21" s="7" t="s">
        <v>38</v>
      </c>
      <c r="E21" s="1" t="s">
        <v>18</v>
      </c>
      <c r="F21" s="1" t="s">
        <v>5</v>
      </c>
      <c r="G21" s="2" t="s">
        <v>43</v>
      </c>
      <c r="H21" s="3" t="s">
        <v>138</v>
      </c>
      <c r="I21" s="3">
        <v>72</v>
      </c>
      <c r="J21" s="17">
        <f t="shared" si="0"/>
        <v>43.199999999999996</v>
      </c>
      <c r="K21" s="2" t="s">
        <v>239</v>
      </c>
      <c r="L21" s="17">
        <f t="shared" si="2"/>
        <v>32.42</v>
      </c>
      <c r="M21" s="17">
        <f t="shared" si="1"/>
        <v>75.62</v>
      </c>
      <c r="N21" s="2" t="s">
        <v>9</v>
      </c>
      <c r="O21" s="19"/>
    </row>
    <row r="22" spans="1:15" ht="26.25" customHeight="1">
      <c r="A22" s="11">
        <v>19</v>
      </c>
      <c r="B22" s="1" t="s">
        <v>32</v>
      </c>
      <c r="C22" s="1" t="s">
        <v>199</v>
      </c>
      <c r="D22" s="7" t="s">
        <v>38</v>
      </c>
      <c r="E22" s="1" t="s">
        <v>18</v>
      </c>
      <c r="F22" s="1" t="s">
        <v>5</v>
      </c>
      <c r="G22" s="2" t="s">
        <v>45</v>
      </c>
      <c r="H22" s="3" t="s">
        <v>140</v>
      </c>
      <c r="I22" s="3">
        <v>71</v>
      </c>
      <c r="J22" s="17">
        <f t="shared" si="0"/>
        <v>42.6</v>
      </c>
      <c r="K22" s="2" t="s">
        <v>241</v>
      </c>
      <c r="L22" s="17">
        <f t="shared" si="2"/>
        <v>32.96</v>
      </c>
      <c r="M22" s="17">
        <f t="shared" si="1"/>
        <v>75.56</v>
      </c>
      <c r="N22" s="2" t="s">
        <v>6</v>
      </c>
      <c r="O22" s="19"/>
    </row>
    <row r="23" spans="1:15" ht="26.25" customHeight="1">
      <c r="A23" s="10">
        <v>20</v>
      </c>
      <c r="B23" s="1" t="s">
        <v>32</v>
      </c>
      <c r="C23" s="1" t="s">
        <v>199</v>
      </c>
      <c r="D23" s="7" t="s">
        <v>38</v>
      </c>
      <c r="E23" s="1" t="s">
        <v>12</v>
      </c>
      <c r="F23" s="1" t="s">
        <v>5</v>
      </c>
      <c r="G23" s="2" t="s">
        <v>40</v>
      </c>
      <c r="H23" s="3" t="s">
        <v>135</v>
      </c>
      <c r="I23" s="3">
        <v>74</v>
      </c>
      <c r="J23" s="17">
        <f t="shared" si="0"/>
        <v>44.4</v>
      </c>
      <c r="K23" s="2" t="s">
        <v>236</v>
      </c>
      <c r="L23" s="17">
        <f t="shared" si="2"/>
        <v>31.12</v>
      </c>
      <c r="M23" s="17">
        <f t="shared" si="1"/>
        <v>75.52</v>
      </c>
      <c r="N23" s="2" t="s">
        <v>10</v>
      </c>
      <c r="O23" s="19"/>
    </row>
    <row r="24" spans="1:15" ht="26.25" customHeight="1">
      <c r="A24" s="11">
        <v>21</v>
      </c>
      <c r="B24" s="1" t="s">
        <v>32</v>
      </c>
      <c r="C24" s="1" t="s">
        <v>199</v>
      </c>
      <c r="D24" s="7" t="s">
        <v>38</v>
      </c>
      <c r="E24" s="1" t="s">
        <v>18</v>
      </c>
      <c r="F24" s="1" t="s">
        <v>5</v>
      </c>
      <c r="G24" s="2" t="s">
        <v>42</v>
      </c>
      <c r="H24" s="3" t="s">
        <v>137</v>
      </c>
      <c r="I24" s="3">
        <v>72</v>
      </c>
      <c r="J24" s="17">
        <f t="shared" si="0"/>
        <v>43.199999999999996</v>
      </c>
      <c r="K24" s="2" t="s">
        <v>238</v>
      </c>
      <c r="L24" s="17">
        <f t="shared" si="2"/>
        <v>31.716000000000005</v>
      </c>
      <c r="M24" s="17">
        <f t="shared" si="1"/>
        <v>74.916</v>
      </c>
      <c r="N24" s="2" t="s">
        <v>11</v>
      </c>
      <c r="O24" s="19"/>
    </row>
    <row r="25" spans="1:15" ht="26.25" customHeight="1">
      <c r="A25" s="10">
        <v>22</v>
      </c>
      <c r="B25" s="1" t="s">
        <v>32</v>
      </c>
      <c r="C25" s="1" t="s">
        <v>199</v>
      </c>
      <c r="D25" s="7" t="s">
        <v>38</v>
      </c>
      <c r="E25" s="1" t="s">
        <v>18</v>
      </c>
      <c r="F25" s="1" t="s">
        <v>5</v>
      </c>
      <c r="G25" s="2" t="s">
        <v>47</v>
      </c>
      <c r="H25" s="3" t="s">
        <v>142</v>
      </c>
      <c r="I25" s="3">
        <v>70</v>
      </c>
      <c r="J25" s="17">
        <f t="shared" si="0"/>
        <v>42</v>
      </c>
      <c r="K25" s="2" t="s">
        <v>243</v>
      </c>
      <c r="L25" s="17">
        <f t="shared" si="2"/>
        <v>31.312</v>
      </c>
      <c r="M25" s="17">
        <f t="shared" si="1"/>
        <v>73.312</v>
      </c>
      <c r="N25" s="2" t="s">
        <v>8</v>
      </c>
      <c r="O25" s="19"/>
    </row>
    <row r="26" spans="1:15" ht="26.25" customHeight="1">
      <c r="A26" s="11">
        <v>23</v>
      </c>
      <c r="B26" s="14" t="s">
        <v>49</v>
      </c>
      <c r="C26" s="1" t="s">
        <v>200</v>
      </c>
      <c r="D26" s="7" t="s">
        <v>50</v>
      </c>
      <c r="E26" s="1" t="s">
        <v>2</v>
      </c>
      <c r="F26" s="1" t="s">
        <v>15</v>
      </c>
      <c r="G26" s="2" t="s">
        <v>51</v>
      </c>
      <c r="H26" s="3" t="s">
        <v>144</v>
      </c>
      <c r="I26" s="3">
        <v>73</v>
      </c>
      <c r="J26" s="17">
        <f>I26*60%</f>
        <v>43.8</v>
      </c>
      <c r="K26" s="2" t="s">
        <v>245</v>
      </c>
      <c r="L26" s="17">
        <f>K26*40%</f>
        <v>33.02</v>
      </c>
      <c r="M26" s="17">
        <f>J26+L26</f>
        <v>76.82</v>
      </c>
      <c r="N26" s="2" t="s">
        <v>302</v>
      </c>
      <c r="O26" s="19"/>
    </row>
    <row r="27" spans="1:15" ht="26.25" customHeight="1">
      <c r="A27" s="10">
        <v>24</v>
      </c>
      <c r="B27" s="14" t="s">
        <v>49</v>
      </c>
      <c r="C27" s="1" t="s">
        <v>200</v>
      </c>
      <c r="D27" s="7" t="s">
        <v>50</v>
      </c>
      <c r="E27" s="1" t="s">
        <v>2</v>
      </c>
      <c r="F27" s="1" t="s">
        <v>15</v>
      </c>
      <c r="G27" s="2" t="s">
        <v>52</v>
      </c>
      <c r="H27" s="3" t="s">
        <v>145</v>
      </c>
      <c r="I27" s="3">
        <v>68</v>
      </c>
      <c r="J27" s="17">
        <f>I27*60%</f>
        <v>40.8</v>
      </c>
      <c r="K27" s="2" t="s">
        <v>246</v>
      </c>
      <c r="L27" s="17">
        <f>K27*40%</f>
        <v>31.660000000000004</v>
      </c>
      <c r="M27" s="17">
        <f>J27+L27</f>
        <v>72.46000000000001</v>
      </c>
      <c r="N27" s="2" t="s">
        <v>303</v>
      </c>
      <c r="O27" s="19"/>
    </row>
    <row r="28" spans="1:15" ht="26.25" customHeight="1">
      <c r="A28" s="11">
        <v>25</v>
      </c>
      <c r="B28" s="8" t="s">
        <v>53</v>
      </c>
      <c r="C28" s="1" t="s">
        <v>201</v>
      </c>
      <c r="D28" s="7" t="s">
        <v>50</v>
      </c>
      <c r="E28" s="1" t="s">
        <v>2</v>
      </c>
      <c r="F28" s="1" t="s">
        <v>15</v>
      </c>
      <c r="G28" s="2" t="s">
        <v>54</v>
      </c>
      <c r="H28" s="3" t="s">
        <v>146</v>
      </c>
      <c r="I28" s="3">
        <v>79</v>
      </c>
      <c r="J28" s="17">
        <f>I28*60%</f>
        <v>47.4</v>
      </c>
      <c r="K28" s="2" t="s">
        <v>247</v>
      </c>
      <c r="L28" s="17">
        <f>K28*40%</f>
        <v>32.36000000000001</v>
      </c>
      <c r="M28" s="17">
        <f>J28+L28</f>
        <v>79.76</v>
      </c>
      <c r="N28" s="2" t="s">
        <v>302</v>
      </c>
      <c r="O28" s="19"/>
    </row>
    <row r="29" spans="1:15" ht="26.25" customHeight="1">
      <c r="A29" s="10">
        <v>26</v>
      </c>
      <c r="B29" s="8" t="s">
        <v>53</v>
      </c>
      <c r="C29" s="1" t="s">
        <v>201</v>
      </c>
      <c r="D29" s="7" t="s">
        <v>50</v>
      </c>
      <c r="E29" s="1" t="s">
        <v>2</v>
      </c>
      <c r="F29" s="1" t="s">
        <v>208</v>
      </c>
      <c r="G29" s="2" t="s">
        <v>55</v>
      </c>
      <c r="H29" s="3" t="s">
        <v>147</v>
      </c>
      <c r="I29" s="3">
        <v>75</v>
      </c>
      <c r="J29" s="17">
        <f>I29*60%</f>
        <v>45</v>
      </c>
      <c r="K29" s="2" t="s">
        <v>307</v>
      </c>
      <c r="L29" s="17">
        <f>K29*40%</f>
        <v>34.152</v>
      </c>
      <c r="M29" s="17">
        <f>J29+L29</f>
        <v>79.152</v>
      </c>
      <c r="N29" s="2" t="s">
        <v>303</v>
      </c>
      <c r="O29" s="19"/>
    </row>
    <row r="30" spans="1:15" ht="26.25" customHeight="1">
      <c r="A30" s="11">
        <v>27</v>
      </c>
      <c r="B30" s="7" t="s">
        <v>56</v>
      </c>
      <c r="C30" s="1" t="s">
        <v>57</v>
      </c>
      <c r="D30" s="7" t="s">
        <v>50</v>
      </c>
      <c r="E30" s="1" t="s">
        <v>2</v>
      </c>
      <c r="F30" s="1" t="s">
        <v>215</v>
      </c>
      <c r="G30" s="2" t="s">
        <v>213</v>
      </c>
      <c r="H30" s="3" t="s">
        <v>214</v>
      </c>
      <c r="I30" s="3">
        <v>71</v>
      </c>
      <c r="J30" s="17">
        <f>I30*60%</f>
        <v>42.6</v>
      </c>
      <c r="K30" s="2" t="s">
        <v>250</v>
      </c>
      <c r="L30" s="17">
        <f>K30*40%</f>
        <v>33.164</v>
      </c>
      <c r="M30" s="17">
        <f>J30+L30</f>
        <v>75.76400000000001</v>
      </c>
      <c r="N30" s="2" t="s">
        <v>302</v>
      </c>
      <c r="O30" s="19"/>
    </row>
    <row r="31" spans="1:15" ht="26.25" customHeight="1">
      <c r="A31" s="10">
        <v>28</v>
      </c>
      <c r="B31" s="7" t="s">
        <v>56</v>
      </c>
      <c r="C31" s="1" t="s">
        <v>57</v>
      </c>
      <c r="D31" s="7" t="s">
        <v>50</v>
      </c>
      <c r="E31" s="1" t="s">
        <v>2</v>
      </c>
      <c r="F31" s="1" t="s">
        <v>15</v>
      </c>
      <c r="G31" s="2" t="s">
        <v>58</v>
      </c>
      <c r="H31" s="3" t="s">
        <v>148</v>
      </c>
      <c r="I31" s="3">
        <v>72</v>
      </c>
      <c r="J31" s="17">
        <f>I31*60%</f>
        <v>43.199999999999996</v>
      </c>
      <c r="K31" s="2" t="s">
        <v>248</v>
      </c>
      <c r="L31" s="17">
        <f>K31*40%</f>
        <v>31.988</v>
      </c>
      <c r="M31" s="17">
        <f>J31+L31</f>
        <v>75.18799999999999</v>
      </c>
      <c r="N31" s="2" t="s">
        <v>303</v>
      </c>
      <c r="O31" s="19"/>
    </row>
    <row r="32" spans="1:15" ht="26.25" customHeight="1">
      <c r="A32" s="11">
        <v>29</v>
      </c>
      <c r="B32" s="7" t="s">
        <v>56</v>
      </c>
      <c r="C32" s="1" t="s">
        <v>57</v>
      </c>
      <c r="D32" s="7" t="s">
        <v>50</v>
      </c>
      <c r="E32" s="1" t="s">
        <v>2</v>
      </c>
      <c r="F32" s="1" t="s">
        <v>208</v>
      </c>
      <c r="G32" s="2" t="s">
        <v>59</v>
      </c>
      <c r="H32" s="3" t="s">
        <v>149</v>
      </c>
      <c r="I32" s="3">
        <v>71</v>
      </c>
      <c r="J32" s="17">
        <f>I32*60%</f>
        <v>42.6</v>
      </c>
      <c r="K32" s="2" t="s">
        <v>249</v>
      </c>
      <c r="L32" s="17">
        <f>K32*40%</f>
        <v>32.516000000000005</v>
      </c>
      <c r="M32" s="17">
        <f>J32+L32</f>
        <v>75.11600000000001</v>
      </c>
      <c r="N32" s="2" t="s">
        <v>304</v>
      </c>
      <c r="O32" s="19"/>
    </row>
    <row r="33" spans="1:15" ht="26.25" customHeight="1">
      <c r="A33" s="10">
        <v>30</v>
      </c>
      <c r="B33" s="13" t="s">
        <v>60</v>
      </c>
      <c r="C33" s="1" t="s">
        <v>202</v>
      </c>
      <c r="D33" s="13" t="s">
        <v>61</v>
      </c>
      <c r="E33" s="1" t="s">
        <v>2</v>
      </c>
      <c r="F33" s="1" t="s">
        <v>15</v>
      </c>
      <c r="G33" s="2" t="s">
        <v>62</v>
      </c>
      <c r="H33" s="3" t="s">
        <v>150</v>
      </c>
      <c r="I33" s="3">
        <v>72</v>
      </c>
      <c r="J33" s="17">
        <f>I33*60%</f>
        <v>43.199999999999996</v>
      </c>
      <c r="K33" s="2" t="s">
        <v>251</v>
      </c>
      <c r="L33" s="17">
        <f>K33*40%</f>
        <v>33.480000000000004</v>
      </c>
      <c r="M33" s="17">
        <f>J33+L33</f>
        <v>76.68</v>
      </c>
      <c r="N33" s="2" t="s">
        <v>302</v>
      </c>
      <c r="O33" s="19"/>
    </row>
    <row r="34" spans="1:15" ht="26.25" customHeight="1">
      <c r="A34" s="11">
        <v>31</v>
      </c>
      <c r="B34" s="13" t="s">
        <v>60</v>
      </c>
      <c r="C34" s="1" t="s">
        <v>202</v>
      </c>
      <c r="D34" s="13" t="s">
        <v>61</v>
      </c>
      <c r="E34" s="1" t="s">
        <v>2</v>
      </c>
      <c r="F34" s="1" t="s">
        <v>15</v>
      </c>
      <c r="G34" s="2" t="s">
        <v>63</v>
      </c>
      <c r="H34" s="3" t="s">
        <v>151</v>
      </c>
      <c r="I34" s="3">
        <v>67</v>
      </c>
      <c r="J34" s="17">
        <f>I34*60%</f>
        <v>40.199999999999996</v>
      </c>
      <c r="K34" s="2" t="s">
        <v>249</v>
      </c>
      <c r="L34" s="17">
        <f>K34*40%</f>
        <v>32.516000000000005</v>
      </c>
      <c r="M34" s="17">
        <f>J34+L34</f>
        <v>72.71600000000001</v>
      </c>
      <c r="N34" s="2" t="s">
        <v>303</v>
      </c>
      <c r="O34" s="19"/>
    </row>
    <row r="35" spans="1:15" ht="26.25" customHeight="1">
      <c r="A35" s="10">
        <v>32</v>
      </c>
      <c r="B35" s="7" t="s">
        <v>64</v>
      </c>
      <c r="C35" s="1" t="s">
        <v>203</v>
      </c>
      <c r="D35" s="1" t="s">
        <v>65</v>
      </c>
      <c r="E35" s="1" t="s">
        <v>2</v>
      </c>
      <c r="F35" s="1" t="s">
        <v>210</v>
      </c>
      <c r="G35" s="2" t="s">
        <v>66</v>
      </c>
      <c r="H35" s="3" t="s">
        <v>152</v>
      </c>
      <c r="I35" s="3">
        <v>81</v>
      </c>
      <c r="J35" s="17">
        <f aca="true" t="shared" si="3" ref="J35:J40">I35*60%</f>
        <v>48.6</v>
      </c>
      <c r="K35" s="2" t="s">
        <v>252</v>
      </c>
      <c r="L35" s="17">
        <f>K35*40%</f>
        <v>31.368000000000002</v>
      </c>
      <c r="M35" s="17">
        <f aca="true" t="shared" si="4" ref="M35:M40">J35+L35</f>
        <v>79.968</v>
      </c>
      <c r="N35" s="2" t="s">
        <v>302</v>
      </c>
      <c r="O35" s="19"/>
    </row>
    <row r="36" spans="1:15" ht="26.25" customHeight="1">
      <c r="A36" s="11">
        <v>33</v>
      </c>
      <c r="B36" s="7" t="s">
        <v>64</v>
      </c>
      <c r="C36" s="1" t="s">
        <v>203</v>
      </c>
      <c r="D36" s="1" t="s">
        <v>65</v>
      </c>
      <c r="E36" s="1" t="s">
        <v>2</v>
      </c>
      <c r="F36" s="1" t="s">
        <v>3</v>
      </c>
      <c r="G36" s="2" t="s">
        <v>68</v>
      </c>
      <c r="H36" s="3" t="s">
        <v>154</v>
      </c>
      <c r="I36" s="3">
        <v>71</v>
      </c>
      <c r="J36" s="17">
        <f t="shared" si="3"/>
        <v>42.6</v>
      </c>
      <c r="K36" s="2" t="s">
        <v>254</v>
      </c>
      <c r="L36" s="17">
        <f>K36*40%</f>
        <v>33.696</v>
      </c>
      <c r="M36" s="17">
        <f t="shared" si="4"/>
        <v>76.29599999999999</v>
      </c>
      <c r="N36" s="2" t="s">
        <v>303</v>
      </c>
      <c r="O36" s="19"/>
    </row>
    <row r="37" spans="1:15" ht="26.25" customHeight="1">
      <c r="A37" s="10">
        <v>34</v>
      </c>
      <c r="B37" s="7" t="s">
        <v>64</v>
      </c>
      <c r="C37" s="1" t="s">
        <v>203</v>
      </c>
      <c r="D37" s="1" t="s">
        <v>65</v>
      </c>
      <c r="E37" s="1" t="s">
        <v>2</v>
      </c>
      <c r="F37" s="1" t="s">
        <v>210</v>
      </c>
      <c r="G37" s="2" t="s">
        <v>67</v>
      </c>
      <c r="H37" s="3" t="s">
        <v>153</v>
      </c>
      <c r="I37" s="3">
        <v>72</v>
      </c>
      <c r="J37" s="17">
        <f t="shared" si="3"/>
        <v>43.199999999999996</v>
      </c>
      <c r="K37" s="2" t="s">
        <v>253</v>
      </c>
      <c r="L37" s="17">
        <f>K37*40%</f>
        <v>30.42</v>
      </c>
      <c r="M37" s="17">
        <f t="shared" si="4"/>
        <v>73.62</v>
      </c>
      <c r="N37" s="2" t="s">
        <v>304</v>
      </c>
      <c r="O37" s="19"/>
    </row>
    <row r="38" spans="1:15" ht="26.25" customHeight="1">
      <c r="A38" s="11">
        <v>35</v>
      </c>
      <c r="B38" s="7" t="s">
        <v>64</v>
      </c>
      <c r="C38" s="1" t="s">
        <v>203</v>
      </c>
      <c r="D38" s="1" t="s">
        <v>65</v>
      </c>
      <c r="E38" s="1" t="s">
        <v>2</v>
      </c>
      <c r="F38" s="1" t="s">
        <v>3</v>
      </c>
      <c r="G38" s="2" t="s">
        <v>69</v>
      </c>
      <c r="H38" s="3" t="s">
        <v>155</v>
      </c>
      <c r="I38" s="3">
        <v>67</v>
      </c>
      <c r="J38" s="17">
        <f t="shared" si="3"/>
        <v>40.199999999999996</v>
      </c>
      <c r="K38" s="2" t="s">
        <v>255</v>
      </c>
      <c r="L38" s="17">
        <f>K38*40%</f>
        <v>32.472</v>
      </c>
      <c r="M38" s="17">
        <f t="shared" si="4"/>
        <v>72.672</v>
      </c>
      <c r="N38" s="2" t="s">
        <v>305</v>
      </c>
      <c r="O38" s="19"/>
    </row>
    <row r="39" spans="1:15" ht="26.25" customHeight="1">
      <c r="A39" s="10">
        <v>36</v>
      </c>
      <c r="B39" s="7" t="s">
        <v>64</v>
      </c>
      <c r="C39" s="1" t="s">
        <v>203</v>
      </c>
      <c r="D39" s="1" t="s">
        <v>65</v>
      </c>
      <c r="E39" s="1" t="s">
        <v>2</v>
      </c>
      <c r="F39" s="1" t="s">
        <v>3</v>
      </c>
      <c r="G39" s="2" t="s">
        <v>70</v>
      </c>
      <c r="H39" s="3" t="s">
        <v>156</v>
      </c>
      <c r="I39" s="3">
        <v>66</v>
      </c>
      <c r="J39" s="17">
        <f t="shared" si="3"/>
        <v>39.6</v>
      </c>
      <c r="K39" s="2" t="s">
        <v>256</v>
      </c>
      <c r="L39" s="17">
        <f>K39*40%</f>
        <v>31.136000000000003</v>
      </c>
      <c r="M39" s="17">
        <f t="shared" si="4"/>
        <v>70.736</v>
      </c>
      <c r="N39" s="2" t="s">
        <v>306</v>
      </c>
      <c r="O39" s="19"/>
    </row>
    <row r="40" spans="1:15" ht="26.25" customHeight="1">
      <c r="A40" s="11">
        <v>37</v>
      </c>
      <c r="B40" s="7" t="s">
        <v>64</v>
      </c>
      <c r="C40" s="1" t="s">
        <v>203</v>
      </c>
      <c r="D40" s="1" t="s">
        <v>65</v>
      </c>
      <c r="E40" s="1" t="s">
        <v>2</v>
      </c>
      <c r="F40" s="1" t="s">
        <v>3</v>
      </c>
      <c r="G40" s="2" t="s">
        <v>71</v>
      </c>
      <c r="H40" s="3" t="s">
        <v>157</v>
      </c>
      <c r="I40" s="3">
        <v>65</v>
      </c>
      <c r="J40" s="17">
        <f t="shared" si="3"/>
        <v>39</v>
      </c>
      <c r="K40" s="2"/>
      <c r="L40" s="17"/>
      <c r="M40" s="17">
        <f t="shared" si="4"/>
        <v>39</v>
      </c>
      <c r="N40" s="2"/>
      <c r="O40" s="19" t="s">
        <v>298</v>
      </c>
    </row>
    <row r="41" spans="1:15" ht="26.25" customHeight="1">
      <c r="A41" s="10">
        <v>38</v>
      </c>
      <c r="B41" s="7" t="s">
        <v>64</v>
      </c>
      <c r="C41" s="1" t="s">
        <v>203</v>
      </c>
      <c r="D41" s="14" t="s">
        <v>61</v>
      </c>
      <c r="E41" s="1" t="s">
        <v>7</v>
      </c>
      <c r="F41" s="1" t="s">
        <v>15</v>
      </c>
      <c r="G41" s="2" t="s">
        <v>72</v>
      </c>
      <c r="H41" s="3" t="s">
        <v>158</v>
      </c>
      <c r="I41" s="3">
        <v>77</v>
      </c>
      <c r="J41" s="17">
        <f>I41*60%</f>
        <v>46.199999999999996</v>
      </c>
      <c r="K41" s="2" t="s">
        <v>257</v>
      </c>
      <c r="L41" s="17">
        <f>K41*40%</f>
        <v>31.776</v>
      </c>
      <c r="M41" s="17">
        <f>J41+L41</f>
        <v>77.976</v>
      </c>
      <c r="N41" s="2" t="s">
        <v>302</v>
      </c>
      <c r="O41" s="19"/>
    </row>
    <row r="42" spans="1:15" ht="26.25" customHeight="1">
      <c r="A42" s="11">
        <v>39</v>
      </c>
      <c r="B42" s="7" t="s">
        <v>64</v>
      </c>
      <c r="C42" s="1" t="s">
        <v>203</v>
      </c>
      <c r="D42" s="14" t="s">
        <v>61</v>
      </c>
      <c r="E42" s="1" t="s">
        <v>7</v>
      </c>
      <c r="F42" s="1" t="s">
        <v>211</v>
      </c>
      <c r="G42" s="2" t="s">
        <v>73</v>
      </c>
      <c r="H42" s="3" t="s">
        <v>159</v>
      </c>
      <c r="I42" s="3">
        <v>70</v>
      </c>
      <c r="J42" s="17">
        <f>I42*60%</f>
        <v>42</v>
      </c>
      <c r="K42" s="2"/>
      <c r="L42" s="17"/>
      <c r="M42" s="17">
        <f>J42+L42</f>
        <v>42</v>
      </c>
      <c r="N42" s="2"/>
      <c r="O42" s="19" t="s">
        <v>298</v>
      </c>
    </row>
    <row r="43" spans="1:15" ht="26.25" customHeight="1">
      <c r="A43" s="10">
        <v>40</v>
      </c>
      <c r="B43" s="7" t="s">
        <v>64</v>
      </c>
      <c r="C43" s="1" t="s">
        <v>216</v>
      </c>
      <c r="D43" s="14" t="s">
        <v>61</v>
      </c>
      <c r="E43" s="1" t="s">
        <v>217</v>
      </c>
      <c r="F43" s="1" t="s">
        <v>207</v>
      </c>
      <c r="G43" s="2" t="s">
        <v>218</v>
      </c>
      <c r="H43" s="3" t="s">
        <v>219</v>
      </c>
      <c r="I43" s="3">
        <v>70</v>
      </c>
      <c r="J43" s="17">
        <f>I43*60%</f>
        <v>42</v>
      </c>
      <c r="K43" s="2"/>
      <c r="L43" s="17"/>
      <c r="M43" s="17">
        <f>J43+L43</f>
        <v>42</v>
      </c>
      <c r="N43" s="2"/>
      <c r="O43" s="19" t="s">
        <v>298</v>
      </c>
    </row>
    <row r="44" spans="1:15" ht="26.25" customHeight="1">
      <c r="A44" s="11">
        <v>41</v>
      </c>
      <c r="B44" s="7" t="s">
        <v>74</v>
      </c>
      <c r="C44" s="1" t="s">
        <v>204</v>
      </c>
      <c r="D44" s="14" t="s">
        <v>75</v>
      </c>
      <c r="E44" s="1" t="s">
        <v>2</v>
      </c>
      <c r="F44" s="1" t="s">
        <v>5</v>
      </c>
      <c r="G44" s="2" t="s">
        <v>77</v>
      </c>
      <c r="H44" s="3" t="s">
        <v>161</v>
      </c>
      <c r="I44" s="3">
        <v>74</v>
      </c>
      <c r="J44" s="17">
        <f aca="true" t="shared" si="5" ref="J44:J61">I44*60%</f>
        <v>44.4</v>
      </c>
      <c r="K44" s="2" t="s">
        <v>258</v>
      </c>
      <c r="L44" s="17">
        <f aca="true" t="shared" si="6" ref="L44:L61">K44*40%</f>
        <v>33.172000000000004</v>
      </c>
      <c r="M44" s="17">
        <f aca="true" t="shared" si="7" ref="M44:M61">J44+L44</f>
        <v>77.572</v>
      </c>
      <c r="N44" s="2" t="s">
        <v>302</v>
      </c>
      <c r="O44" s="19"/>
    </row>
    <row r="45" spans="1:15" ht="26.25" customHeight="1">
      <c r="A45" s="10">
        <v>42</v>
      </c>
      <c r="B45" s="7" t="s">
        <v>74</v>
      </c>
      <c r="C45" s="1" t="s">
        <v>204</v>
      </c>
      <c r="D45" s="14" t="s">
        <v>75</v>
      </c>
      <c r="E45" s="1" t="s">
        <v>2</v>
      </c>
      <c r="F45" s="1" t="s">
        <v>5</v>
      </c>
      <c r="G45" s="2" t="s">
        <v>76</v>
      </c>
      <c r="H45" s="3" t="s">
        <v>160</v>
      </c>
      <c r="I45" s="3">
        <v>75</v>
      </c>
      <c r="J45" s="17">
        <f t="shared" si="5"/>
        <v>45</v>
      </c>
      <c r="K45" s="2" t="s">
        <v>249</v>
      </c>
      <c r="L45" s="17">
        <f t="shared" si="6"/>
        <v>32.516000000000005</v>
      </c>
      <c r="M45" s="17">
        <f t="shared" si="7"/>
        <v>77.516</v>
      </c>
      <c r="N45" s="2" t="s">
        <v>303</v>
      </c>
      <c r="O45" s="19"/>
    </row>
    <row r="46" spans="1:15" ht="26.25" customHeight="1">
      <c r="A46" s="11">
        <v>43</v>
      </c>
      <c r="B46" s="7" t="s">
        <v>74</v>
      </c>
      <c r="C46" s="1" t="s">
        <v>204</v>
      </c>
      <c r="D46" s="14" t="s">
        <v>75</v>
      </c>
      <c r="E46" s="1" t="s">
        <v>2</v>
      </c>
      <c r="F46" s="1" t="s">
        <v>5</v>
      </c>
      <c r="G46" s="2" t="s">
        <v>80</v>
      </c>
      <c r="H46" s="3" t="s">
        <v>164</v>
      </c>
      <c r="I46" s="3">
        <v>67</v>
      </c>
      <c r="J46" s="17">
        <f t="shared" si="5"/>
        <v>40.199999999999996</v>
      </c>
      <c r="K46" s="2" t="s">
        <v>261</v>
      </c>
      <c r="L46" s="17">
        <f t="shared" si="6"/>
        <v>34.104000000000006</v>
      </c>
      <c r="M46" s="17">
        <f t="shared" si="7"/>
        <v>74.304</v>
      </c>
      <c r="N46" s="2" t="s">
        <v>3</v>
      </c>
      <c r="O46" s="19"/>
    </row>
    <row r="47" spans="1:15" ht="26.25" customHeight="1">
      <c r="A47" s="10">
        <v>44</v>
      </c>
      <c r="B47" s="7" t="s">
        <v>74</v>
      </c>
      <c r="C47" s="1" t="s">
        <v>204</v>
      </c>
      <c r="D47" s="14" t="s">
        <v>75</v>
      </c>
      <c r="E47" s="1" t="s">
        <v>2</v>
      </c>
      <c r="F47" s="1" t="s">
        <v>212</v>
      </c>
      <c r="G47" s="2" t="s">
        <v>78</v>
      </c>
      <c r="H47" s="3" t="s">
        <v>162</v>
      </c>
      <c r="I47" s="3">
        <v>68</v>
      </c>
      <c r="J47" s="17">
        <f t="shared" si="5"/>
        <v>40.8</v>
      </c>
      <c r="K47" s="2" t="s">
        <v>259</v>
      </c>
      <c r="L47" s="17">
        <f t="shared" si="6"/>
        <v>32.652</v>
      </c>
      <c r="M47" s="17">
        <f t="shared" si="7"/>
        <v>73.452</v>
      </c>
      <c r="N47" s="2" t="s">
        <v>4</v>
      </c>
      <c r="O47" s="19"/>
    </row>
    <row r="48" spans="1:15" ht="26.25" customHeight="1">
      <c r="A48" s="11">
        <v>45</v>
      </c>
      <c r="B48" s="7" t="s">
        <v>74</v>
      </c>
      <c r="C48" s="1" t="s">
        <v>204</v>
      </c>
      <c r="D48" s="14" t="s">
        <v>75</v>
      </c>
      <c r="E48" s="1" t="s">
        <v>2</v>
      </c>
      <c r="F48" s="1" t="s">
        <v>5</v>
      </c>
      <c r="G48" s="2" t="s">
        <v>81</v>
      </c>
      <c r="H48" s="3" t="s">
        <v>165</v>
      </c>
      <c r="I48" s="3">
        <v>64</v>
      </c>
      <c r="J48" s="17">
        <f t="shared" si="5"/>
        <v>38.4</v>
      </c>
      <c r="K48" s="2" t="s">
        <v>262</v>
      </c>
      <c r="L48" s="17">
        <f t="shared" si="6"/>
        <v>34.252</v>
      </c>
      <c r="M48" s="17">
        <f t="shared" si="7"/>
        <v>72.652</v>
      </c>
      <c r="N48" s="2" t="s">
        <v>5</v>
      </c>
      <c r="O48" s="19"/>
    </row>
    <row r="49" spans="1:15" ht="26.25" customHeight="1">
      <c r="A49" s="10">
        <v>46</v>
      </c>
      <c r="B49" s="7" t="s">
        <v>74</v>
      </c>
      <c r="C49" s="1" t="s">
        <v>204</v>
      </c>
      <c r="D49" s="14" t="s">
        <v>75</v>
      </c>
      <c r="E49" s="1" t="s">
        <v>2</v>
      </c>
      <c r="F49" s="1" t="s">
        <v>5</v>
      </c>
      <c r="G49" s="2" t="s">
        <v>79</v>
      </c>
      <c r="H49" s="3" t="s">
        <v>163</v>
      </c>
      <c r="I49" s="3">
        <v>68</v>
      </c>
      <c r="J49" s="17">
        <f t="shared" si="5"/>
        <v>40.8</v>
      </c>
      <c r="K49" s="2" t="s">
        <v>260</v>
      </c>
      <c r="L49" s="17">
        <f t="shared" si="6"/>
        <v>31.632</v>
      </c>
      <c r="M49" s="17">
        <f t="shared" si="7"/>
        <v>72.432</v>
      </c>
      <c r="N49" s="2" t="s">
        <v>9</v>
      </c>
      <c r="O49" s="19"/>
    </row>
    <row r="50" spans="1:15" ht="26.25" customHeight="1">
      <c r="A50" s="11">
        <v>47</v>
      </c>
      <c r="B50" s="7" t="s">
        <v>74</v>
      </c>
      <c r="C50" s="1" t="s">
        <v>204</v>
      </c>
      <c r="D50" s="14" t="s">
        <v>75</v>
      </c>
      <c r="E50" s="1" t="s">
        <v>2</v>
      </c>
      <c r="F50" s="1" t="s">
        <v>5</v>
      </c>
      <c r="G50" s="2" t="s">
        <v>82</v>
      </c>
      <c r="H50" s="3" t="s">
        <v>166</v>
      </c>
      <c r="I50" s="3">
        <v>62</v>
      </c>
      <c r="J50" s="17">
        <f t="shared" si="5"/>
        <v>37.199999999999996</v>
      </c>
      <c r="K50" s="2" t="s">
        <v>263</v>
      </c>
      <c r="L50" s="17">
        <f t="shared" si="6"/>
        <v>33.324000000000005</v>
      </c>
      <c r="M50" s="17">
        <f t="shared" si="7"/>
        <v>70.524</v>
      </c>
      <c r="N50" s="2" t="s">
        <v>6</v>
      </c>
      <c r="O50" s="19"/>
    </row>
    <row r="51" spans="1:15" ht="26.25" customHeight="1">
      <c r="A51" s="10">
        <v>48</v>
      </c>
      <c r="B51" s="7" t="s">
        <v>74</v>
      </c>
      <c r="C51" s="1" t="s">
        <v>204</v>
      </c>
      <c r="D51" s="14" t="s">
        <v>75</v>
      </c>
      <c r="E51" s="1" t="s">
        <v>2</v>
      </c>
      <c r="F51" s="1" t="s">
        <v>5</v>
      </c>
      <c r="G51" s="2" t="s">
        <v>83</v>
      </c>
      <c r="H51" s="3" t="s">
        <v>167</v>
      </c>
      <c r="I51" s="3">
        <v>61</v>
      </c>
      <c r="J51" s="17">
        <f t="shared" si="5"/>
        <v>36.6</v>
      </c>
      <c r="K51" s="2" t="s">
        <v>264</v>
      </c>
      <c r="L51" s="17">
        <f t="shared" si="6"/>
        <v>31.756</v>
      </c>
      <c r="M51" s="17">
        <f t="shared" si="7"/>
        <v>68.356</v>
      </c>
      <c r="N51" s="2" t="s">
        <v>10</v>
      </c>
      <c r="O51" s="19"/>
    </row>
    <row r="52" spans="1:15" ht="26.25" customHeight="1">
      <c r="A52" s="11">
        <v>49</v>
      </c>
      <c r="B52" s="7" t="s">
        <v>74</v>
      </c>
      <c r="C52" s="1" t="s">
        <v>204</v>
      </c>
      <c r="D52" s="14" t="s">
        <v>75</v>
      </c>
      <c r="E52" s="1" t="s">
        <v>2</v>
      </c>
      <c r="F52" s="1" t="s">
        <v>5</v>
      </c>
      <c r="G52" s="2" t="s">
        <v>84</v>
      </c>
      <c r="H52" s="3" t="s">
        <v>168</v>
      </c>
      <c r="I52" s="3">
        <v>58</v>
      </c>
      <c r="J52" s="17">
        <f t="shared" si="5"/>
        <v>34.8</v>
      </c>
      <c r="K52" s="2" t="s">
        <v>265</v>
      </c>
      <c r="L52" s="17">
        <f t="shared" si="6"/>
        <v>31.652</v>
      </c>
      <c r="M52" s="17">
        <f t="shared" si="7"/>
        <v>66.452</v>
      </c>
      <c r="N52" s="2" t="s">
        <v>11</v>
      </c>
      <c r="O52" s="19"/>
    </row>
    <row r="53" spans="1:15" ht="26.25" customHeight="1">
      <c r="A53" s="10">
        <v>50</v>
      </c>
      <c r="B53" s="7" t="s">
        <v>74</v>
      </c>
      <c r="C53" s="1" t="s">
        <v>204</v>
      </c>
      <c r="D53" s="14" t="s">
        <v>75</v>
      </c>
      <c r="E53" s="1" t="s">
        <v>2</v>
      </c>
      <c r="F53" s="1" t="s">
        <v>5</v>
      </c>
      <c r="G53" s="2" t="s">
        <v>85</v>
      </c>
      <c r="H53" s="3" t="s">
        <v>169</v>
      </c>
      <c r="I53" s="3">
        <v>57</v>
      </c>
      <c r="J53" s="17">
        <f t="shared" si="5"/>
        <v>34.199999999999996</v>
      </c>
      <c r="K53" s="2" t="s">
        <v>266</v>
      </c>
      <c r="L53" s="17">
        <f t="shared" si="6"/>
        <v>31.084</v>
      </c>
      <c r="M53" s="17">
        <f t="shared" si="7"/>
        <v>65.28399999999999</v>
      </c>
      <c r="N53" s="2" t="s">
        <v>8</v>
      </c>
      <c r="O53" s="19"/>
    </row>
    <row r="54" spans="1:15" ht="26.25" customHeight="1">
      <c r="A54" s="10">
        <v>51</v>
      </c>
      <c r="B54" s="8" t="s">
        <v>86</v>
      </c>
      <c r="C54" s="1" t="s">
        <v>87</v>
      </c>
      <c r="D54" s="13" t="s">
        <v>88</v>
      </c>
      <c r="E54" s="1" t="s">
        <v>2</v>
      </c>
      <c r="F54" s="1" t="s">
        <v>15</v>
      </c>
      <c r="G54" s="2" t="s">
        <v>89</v>
      </c>
      <c r="H54" s="3" t="s">
        <v>170</v>
      </c>
      <c r="I54" s="3">
        <v>76</v>
      </c>
      <c r="J54" s="17">
        <f t="shared" si="5"/>
        <v>45.6</v>
      </c>
      <c r="K54" s="2" t="s">
        <v>267</v>
      </c>
      <c r="L54" s="17">
        <f t="shared" si="6"/>
        <v>33.4</v>
      </c>
      <c r="M54" s="17">
        <f t="shared" si="7"/>
        <v>79</v>
      </c>
      <c r="N54" s="2" t="s">
        <v>308</v>
      </c>
      <c r="O54" s="19"/>
    </row>
    <row r="55" spans="1:15" ht="26.25" customHeight="1">
      <c r="A55" s="10">
        <v>52</v>
      </c>
      <c r="B55" s="8" t="s">
        <v>86</v>
      </c>
      <c r="C55" s="1" t="s">
        <v>87</v>
      </c>
      <c r="D55" s="13" t="s">
        <v>88</v>
      </c>
      <c r="E55" s="1" t="s">
        <v>2</v>
      </c>
      <c r="F55" s="1" t="s">
        <v>208</v>
      </c>
      <c r="G55" s="2" t="s">
        <v>90</v>
      </c>
      <c r="H55" s="3" t="s">
        <v>171</v>
      </c>
      <c r="I55" s="3">
        <v>69</v>
      </c>
      <c r="J55" s="17">
        <f>I55*60%</f>
        <v>41.4</v>
      </c>
      <c r="K55" s="2" t="s">
        <v>268</v>
      </c>
      <c r="L55" s="17">
        <f>K55*40%</f>
        <v>32.468</v>
      </c>
      <c r="M55" s="17">
        <f>J55+L55</f>
        <v>73.868</v>
      </c>
      <c r="N55" s="2" t="s">
        <v>309</v>
      </c>
      <c r="O55" s="19"/>
    </row>
    <row r="56" spans="1:15" ht="26.25" customHeight="1">
      <c r="A56" s="10">
        <v>53</v>
      </c>
      <c r="B56" s="8" t="s">
        <v>86</v>
      </c>
      <c r="C56" s="1" t="s">
        <v>87</v>
      </c>
      <c r="D56" s="7" t="s">
        <v>91</v>
      </c>
      <c r="E56" s="1" t="s">
        <v>7</v>
      </c>
      <c r="F56" s="1" t="s">
        <v>15</v>
      </c>
      <c r="G56" s="2" t="s">
        <v>92</v>
      </c>
      <c r="H56" s="3" t="s">
        <v>172</v>
      </c>
      <c r="I56" s="3">
        <v>77</v>
      </c>
      <c r="J56" s="17">
        <f>I56*60%</f>
        <v>46.199999999999996</v>
      </c>
      <c r="K56" s="2" t="s">
        <v>269</v>
      </c>
      <c r="L56" s="17">
        <f>K56*40%</f>
        <v>34.204</v>
      </c>
      <c r="M56" s="17">
        <f>J56+L56</f>
        <v>80.404</v>
      </c>
      <c r="N56" s="2" t="s">
        <v>302</v>
      </c>
      <c r="O56" s="19"/>
    </row>
    <row r="57" spans="1:15" ht="26.25" customHeight="1">
      <c r="A57" s="10">
        <v>54</v>
      </c>
      <c r="B57" s="8" t="s">
        <v>86</v>
      </c>
      <c r="C57" s="1" t="s">
        <v>87</v>
      </c>
      <c r="D57" s="7" t="s">
        <v>91</v>
      </c>
      <c r="E57" s="1" t="s">
        <v>7</v>
      </c>
      <c r="F57" s="1" t="s">
        <v>15</v>
      </c>
      <c r="G57" s="2" t="s">
        <v>93</v>
      </c>
      <c r="H57" s="3" t="s">
        <v>173</v>
      </c>
      <c r="I57" s="3">
        <v>74</v>
      </c>
      <c r="J57" s="17">
        <f t="shared" si="5"/>
        <v>44.4</v>
      </c>
      <c r="K57" s="2" t="s">
        <v>258</v>
      </c>
      <c r="L57" s="17">
        <f t="shared" si="6"/>
        <v>33.172000000000004</v>
      </c>
      <c r="M57" s="17">
        <f t="shared" si="7"/>
        <v>77.572</v>
      </c>
      <c r="N57" s="2" t="s">
        <v>309</v>
      </c>
      <c r="O57" s="19"/>
    </row>
    <row r="58" spans="1:15" ht="26.25" customHeight="1">
      <c r="A58" s="11">
        <v>55</v>
      </c>
      <c r="B58" s="7" t="s">
        <v>94</v>
      </c>
      <c r="C58" s="1" t="s">
        <v>95</v>
      </c>
      <c r="D58" s="7" t="s">
        <v>50</v>
      </c>
      <c r="E58" s="1" t="s">
        <v>2</v>
      </c>
      <c r="F58" s="1" t="s">
        <v>14</v>
      </c>
      <c r="G58" s="2" t="s">
        <v>96</v>
      </c>
      <c r="H58" s="3" t="s">
        <v>174</v>
      </c>
      <c r="I58" s="3">
        <v>80</v>
      </c>
      <c r="J58" s="17">
        <f t="shared" si="5"/>
        <v>48</v>
      </c>
      <c r="K58" s="2" t="s">
        <v>270</v>
      </c>
      <c r="L58" s="17">
        <f t="shared" si="6"/>
        <v>34.892</v>
      </c>
      <c r="M58" s="17">
        <f t="shared" si="7"/>
        <v>82.892</v>
      </c>
      <c r="N58" s="2" t="s">
        <v>302</v>
      </c>
      <c r="O58" s="19"/>
    </row>
    <row r="59" spans="1:15" ht="26.25" customHeight="1">
      <c r="A59" s="10">
        <v>56</v>
      </c>
      <c r="B59" s="7" t="s">
        <v>94</v>
      </c>
      <c r="C59" s="1" t="s">
        <v>95</v>
      </c>
      <c r="D59" s="7" t="s">
        <v>50</v>
      </c>
      <c r="E59" s="1" t="s">
        <v>2</v>
      </c>
      <c r="F59" s="1" t="s">
        <v>14</v>
      </c>
      <c r="G59" s="2" t="s">
        <v>97</v>
      </c>
      <c r="H59" s="3" t="s">
        <v>175</v>
      </c>
      <c r="I59" s="3">
        <v>76</v>
      </c>
      <c r="J59" s="17">
        <f t="shared" si="5"/>
        <v>45.6</v>
      </c>
      <c r="K59" s="2" t="s">
        <v>271</v>
      </c>
      <c r="L59" s="17">
        <f t="shared" si="6"/>
        <v>34.64</v>
      </c>
      <c r="M59" s="17">
        <f t="shared" si="7"/>
        <v>80.24000000000001</v>
      </c>
      <c r="N59" s="2" t="s">
        <v>303</v>
      </c>
      <c r="O59" s="19"/>
    </row>
    <row r="60" spans="1:15" ht="26.25" customHeight="1">
      <c r="A60" s="11">
        <v>57</v>
      </c>
      <c r="B60" s="7" t="s">
        <v>94</v>
      </c>
      <c r="C60" s="1" t="s">
        <v>95</v>
      </c>
      <c r="D60" s="7" t="s">
        <v>50</v>
      </c>
      <c r="E60" s="1" t="s">
        <v>2</v>
      </c>
      <c r="F60" s="1" t="s">
        <v>14</v>
      </c>
      <c r="G60" s="2" t="s">
        <v>227</v>
      </c>
      <c r="H60" s="3" t="s">
        <v>177</v>
      </c>
      <c r="I60" s="3">
        <v>72</v>
      </c>
      <c r="J60" s="17">
        <f t="shared" si="5"/>
        <v>43.199999999999996</v>
      </c>
      <c r="K60" s="2" t="s">
        <v>273</v>
      </c>
      <c r="L60" s="17">
        <f t="shared" si="6"/>
        <v>32.352</v>
      </c>
      <c r="M60" s="17">
        <f t="shared" si="7"/>
        <v>75.55199999999999</v>
      </c>
      <c r="N60" s="2" t="s">
        <v>304</v>
      </c>
      <c r="O60" s="19"/>
    </row>
    <row r="61" spans="1:15" ht="26.25" customHeight="1">
      <c r="A61" s="10">
        <v>58</v>
      </c>
      <c r="B61" s="7" t="s">
        <v>94</v>
      </c>
      <c r="C61" s="1" t="s">
        <v>95</v>
      </c>
      <c r="D61" s="7" t="s">
        <v>50</v>
      </c>
      <c r="E61" s="1" t="s">
        <v>2</v>
      </c>
      <c r="F61" s="1" t="s">
        <v>14</v>
      </c>
      <c r="G61" s="2" t="s">
        <v>98</v>
      </c>
      <c r="H61" s="3" t="s">
        <v>176</v>
      </c>
      <c r="I61" s="3">
        <v>74</v>
      </c>
      <c r="J61" s="17">
        <f t="shared" si="5"/>
        <v>44.4</v>
      </c>
      <c r="K61" s="2" t="s">
        <v>272</v>
      </c>
      <c r="L61" s="17">
        <f t="shared" si="6"/>
        <v>30.944000000000003</v>
      </c>
      <c r="M61" s="17">
        <f t="shared" si="7"/>
        <v>75.344</v>
      </c>
      <c r="N61" s="2" t="s">
        <v>305</v>
      </c>
      <c r="O61" s="19"/>
    </row>
    <row r="62" spans="1:15" ht="26.25" customHeight="1">
      <c r="A62" s="11">
        <v>59</v>
      </c>
      <c r="B62" s="1" t="s">
        <v>99</v>
      </c>
      <c r="C62" s="1" t="s">
        <v>205</v>
      </c>
      <c r="D62" s="1" t="s">
        <v>100</v>
      </c>
      <c r="E62" s="1" t="s">
        <v>2</v>
      </c>
      <c r="F62" s="1" t="s">
        <v>208</v>
      </c>
      <c r="G62" s="2" t="s">
        <v>101</v>
      </c>
      <c r="H62" s="3" t="s">
        <v>178</v>
      </c>
      <c r="I62" s="3">
        <v>79</v>
      </c>
      <c r="J62" s="17">
        <f>I62*60%</f>
        <v>47.4</v>
      </c>
      <c r="K62" s="2" t="s">
        <v>274</v>
      </c>
      <c r="L62" s="17">
        <f>K62*40%</f>
        <v>34.388</v>
      </c>
      <c r="M62" s="17">
        <f>J62+L62</f>
        <v>81.788</v>
      </c>
      <c r="N62" s="2" t="s">
        <v>302</v>
      </c>
      <c r="O62" s="19"/>
    </row>
    <row r="63" spans="1:15" ht="26.25" customHeight="1">
      <c r="A63" s="10">
        <v>60</v>
      </c>
      <c r="B63" s="1" t="s">
        <v>99</v>
      </c>
      <c r="C63" s="1" t="s">
        <v>205</v>
      </c>
      <c r="D63" s="1" t="s">
        <v>100</v>
      </c>
      <c r="E63" s="1" t="s">
        <v>2</v>
      </c>
      <c r="F63" s="1" t="s">
        <v>15</v>
      </c>
      <c r="G63" s="2" t="s">
        <v>102</v>
      </c>
      <c r="H63" s="3" t="s">
        <v>179</v>
      </c>
      <c r="I63" s="3">
        <v>69</v>
      </c>
      <c r="J63" s="17">
        <f>I63*60%</f>
        <v>41.4</v>
      </c>
      <c r="K63" s="2"/>
      <c r="L63" s="17"/>
      <c r="M63" s="17">
        <f>J63+L63</f>
        <v>41.4</v>
      </c>
      <c r="N63" s="2"/>
      <c r="O63" s="19" t="s">
        <v>298</v>
      </c>
    </row>
    <row r="64" spans="1:15" ht="26.25" customHeight="1">
      <c r="A64" s="11">
        <v>61</v>
      </c>
      <c r="B64" s="1" t="s">
        <v>103</v>
      </c>
      <c r="C64" s="1" t="s">
        <v>206</v>
      </c>
      <c r="D64" s="1" t="s">
        <v>50</v>
      </c>
      <c r="E64" s="1" t="s">
        <v>2</v>
      </c>
      <c r="F64" s="1" t="s">
        <v>15</v>
      </c>
      <c r="G64" s="2" t="s">
        <v>104</v>
      </c>
      <c r="H64" s="3" t="s">
        <v>180</v>
      </c>
      <c r="I64" s="3">
        <v>84</v>
      </c>
      <c r="J64" s="17">
        <f>I64*60%</f>
        <v>50.4</v>
      </c>
      <c r="K64" s="2" t="s">
        <v>275</v>
      </c>
      <c r="L64" s="17">
        <f>K64*40%</f>
        <v>32.14</v>
      </c>
      <c r="M64" s="17">
        <f>J64+L64</f>
        <v>82.53999999999999</v>
      </c>
      <c r="N64" s="2" t="s">
        <v>302</v>
      </c>
      <c r="O64" s="19"/>
    </row>
    <row r="65" spans="1:15" ht="26.25" customHeight="1">
      <c r="A65" s="10">
        <v>62</v>
      </c>
      <c r="B65" s="1" t="s">
        <v>103</v>
      </c>
      <c r="C65" s="1" t="s">
        <v>220</v>
      </c>
      <c r="D65" s="1" t="s">
        <v>50</v>
      </c>
      <c r="E65" s="1" t="s">
        <v>2</v>
      </c>
      <c r="F65" s="1" t="s">
        <v>15</v>
      </c>
      <c r="G65" s="2" t="s">
        <v>221</v>
      </c>
      <c r="H65" s="3" t="s">
        <v>222</v>
      </c>
      <c r="I65" s="3">
        <v>71</v>
      </c>
      <c r="J65" s="17">
        <f>I65*60%</f>
        <v>42.6</v>
      </c>
      <c r="K65" s="2" t="s">
        <v>276</v>
      </c>
      <c r="L65" s="17">
        <f>K65*40%</f>
        <v>32.800000000000004</v>
      </c>
      <c r="M65" s="17">
        <f>J65+L65</f>
        <v>75.4</v>
      </c>
      <c r="N65" s="2" t="s">
        <v>303</v>
      </c>
      <c r="O65" s="19"/>
    </row>
    <row r="66" spans="1:15" ht="26.25" customHeight="1">
      <c r="A66" s="11">
        <v>63</v>
      </c>
      <c r="B66" s="1" t="s">
        <v>103</v>
      </c>
      <c r="C66" s="1" t="s">
        <v>206</v>
      </c>
      <c r="D66" s="1" t="s">
        <v>50</v>
      </c>
      <c r="E66" s="1" t="s">
        <v>2</v>
      </c>
      <c r="F66" s="1" t="s">
        <v>15</v>
      </c>
      <c r="G66" s="2" t="s">
        <v>105</v>
      </c>
      <c r="H66" s="3" t="s">
        <v>181</v>
      </c>
      <c r="I66" s="3">
        <v>71</v>
      </c>
      <c r="J66" s="17">
        <f aca="true" t="shared" si="8" ref="J66:J79">I66*60%</f>
        <v>42.6</v>
      </c>
      <c r="K66" s="2"/>
      <c r="L66" s="17"/>
      <c r="M66" s="17">
        <f aca="true" t="shared" si="9" ref="M66:M79">J66+L66</f>
        <v>42.6</v>
      </c>
      <c r="N66" s="2"/>
      <c r="O66" s="19" t="s">
        <v>298</v>
      </c>
    </row>
    <row r="67" spans="1:15" ht="26.25" customHeight="1">
      <c r="A67" s="10">
        <v>64</v>
      </c>
      <c r="B67" s="1" t="s">
        <v>106</v>
      </c>
      <c r="C67" s="1" t="s">
        <v>107</v>
      </c>
      <c r="D67" s="1" t="s">
        <v>28</v>
      </c>
      <c r="E67" s="1" t="s">
        <v>2</v>
      </c>
      <c r="F67" s="1" t="s">
        <v>9</v>
      </c>
      <c r="G67" s="4" t="s">
        <v>108</v>
      </c>
      <c r="H67" s="3" t="s">
        <v>182</v>
      </c>
      <c r="I67" s="3">
        <v>90</v>
      </c>
      <c r="J67" s="17">
        <f t="shared" si="8"/>
        <v>54</v>
      </c>
      <c r="K67" s="2" t="s">
        <v>277</v>
      </c>
      <c r="L67" s="17">
        <f aca="true" t="shared" si="10" ref="L67:L75">K67*40%</f>
        <v>34.160000000000004</v>
      </c>
      <c r="M67" s="17">
        <f t="shared" si="9"/>
        <v>88.16</v>
      </c>
      <c r="N67" s="4" t="s">
        <v>302</v>
      </c>
      <c r="O67" s="6"/>
    </row>
    <row r="68" spans="1:15" ht="26.25" customHeight="1">
      <c r="A68" s="11">
        <v>65</v>
      </c>
      <c r="B68" s="1" t="s">
        <v>106</v>
      </c>
      <c r="C68" s="1" t="s">
        <v>107</v>
      </c>
      <c r="D68" s="1" t="s">
        <v>28</v>
      </c>
      <c r="E68" s="1" t="s">
        <v>2</v>
      </c>
      <c r="F68" s="1" t="s">
        <v>9</v>
      </c>
      <c r="G68" s="4" t="s">
        <v>111</v>
      </c>
      <c r="H68" s="3" t="s">
        <v>185</v>
      </c>
      <c r="I68" s="3">
        <v>84</v>
      </c>
      <c r="J68" s="17">
        <f t="shared" si="8"/>
        <v>50.4</v>
      </c>
      <c r="K68" s="2" t="s">
        <v>279</v>
      </c>
      <c r="L68" s="17">
        <f t="shared" si="10"/>
        <v>34.92</v>
      </c>
      <c r="M68" s="17">
        <f t="shared" si="9"/>
        <v>85.32</v>
      </c>
      <c r="N68" s="4" t="s">
        <v>303</v>
      </c>
      <c r="O68" s="6"/>
    </row>
    <row r="69" spans="1:15" ht="26.25" customHeight="1">
      <c r="A69" s="10">
        <v>66</v>
      </c>
      <c r="B69" s="1" t="s">
        <v>106</v>
      </c>
      <c r="C69" s="1" t="s">
        <v>107</v>
      </c>
      <c r="D69" s="1" t="s">
        <v>28</v>
      </c>
      <c r="E69" s="1" t="s">
        <v>2</v>
      </c>
      <c r="F69" s="1" t="s">
        <v>9</v>
      </c>
      <c r="G69" s="2" t="s">
        <v>110</v>
      </c>
      <c r="H69" s="3" t="s">
        <v>184</v>
      </c>
      <c r="I69" s="3">
        <v>84</v>
      </c>
      <c r="J69" s="17">
        <f t="shared" si="8"/>
        <v>50.4</v>
      </c>
      <c r="K69" s="2" t="s">
        <v>278</v>
      </c>
      <c r="L69" s="17">
        <f t="shared" si="10"/>
        <v>33.984</v>
      </c>
      <c r="M69" s="17">
        <f t="shared" si="9"/>
        <v>84.384</v>
      </c>
      <c r="N69" s="4" t="s">
        <v>3</v>
      </c>
      <c r="O69" s="19"/>
    </row>
    <row r="70" spans="1:15" ht="26.25" customHeight="1">
      <c r="A70" s="11">
        <v>67</v>
      </c>
      <c r="B70" s="1" t="s">
        <v>106</v>
      </c>
      <c r="C70" s="1" t="s">
        <v>107</v>
      </c>
      <c r="D70" s="1" t="s">
        <v>28</v>
      </c>
      <c r="E70" s="1" t="s">
        <v>2</v>
      </c>
      <c r="F70" s="1" t="s">
        <v>9</v>
      </c>
      <c r="G70" s="4" t="s">
        <v>109</v>
      </c>
      <c r="H70" s="3" t="s">
        <v>183</v>
      </c>
      <c r="I70" s="3">
        <v>85</v>
      </c>
      <c r="J70" s="17">
        <f t="shared" si="8"/>
        <v>51</v>
      </c>
      <c r="K70" s="2" t="s">
        <v>257</v>
      </c>
      <c r="L70" s="17">
        <f t="shared" si="10"/>
        <v>31.776</v>
      </c>
      <c r="M70" s="17">
        <f t="shared" si="9"/>
        <v>82.776</v>
      </c>
      <c r="N70" s="4" t="s">
        <v>4</v>
      </c>
      <c r="O70" s="6"/>
    </row>
    <row r="71" spans="1:15" ht="26.25" customHeight="1">
      <c r="A71" s="10">
        <v>68</v>
      </c>
      <c r="B71" s="1" t="s">
        <v>106</v>
      </c>
      <c r="C71" s="1" t="s">
        <v>107</v>
      </c>
      <c r="D71" s="1" t="s">
        <v>28</v>
      </c>
      <c r="E71" s="1" t="s">
        <v>2</v>
      </c>
      <c r="F71" s="1" t="s">
        <v>9</v>
      </c>
      <c r="G71" s="4" t="s">
        <v>116</v>
      </c>
      <c r="H71" s="3" t="s">
        <v>190</v>
      </c>
      <c r="I71" s="3">
        <v>80</v>
      </c>
      <c r="J71" s="17">
        <f t="shared" si="8"/>
        <v>48</v>
      </c>
      <c r="K71" s="2" t="s">
        <v>282</v>
      </c>
      <c r="L71" s="17">
        <f t="shared" si="10"/>
        <v>34.112</v>
      </c>
      <c r="M71" s="17">
        <f t="shared" si="9"/>
        <v>82.112</v>
      </c>
      <c r="N71" s="4" t="s">
        <v>5</v>
      </c>
      <c r="O71" s="6"/>
    </row>
    <row r="72" spans="1:15" ht="26.25" customHeight="1">
      <c r="A72" s="11">
        <v>69</v>
      </c>
      <c r="B72" s="1" t="s">
        <v>106</v>
      </c>
      <c r="C72" s="1" t="s">
        <v>107</v>
      </c>
      <c r="D72" s="1" t="s">
        <v>28</v>
      </c>
      <c r="E72" s="1" t="s">
        <v>2</v>
      </c>
      <c r="F72" s="1" t="s">
        <v>9</v>
      </c>
      <c r="G72" s="4" t="s">
        <v>112</v>
      </c>
      <c r="H72" s="3" t="s">
        <v>186</v>
      </c>
      <c r="I72" s="3">
        <v>82</v>
      </c>
      <c r="J72" s="17">
        <f t="shared" si="8"/>
        <v>49.199999999999996</v>
      </c>
      <c r="K72" s="2" t="s">
        <v>280</v>
      </c>
      <c r="L72" s="17">
        <f t="shared" si="10"/>
        <v>32.64</v>
      </c>
      <c r="M72" s="17">
        <f t="shared" si="9"/>
        <v>81.84</v>
      </c>
      <c r="N72" s="4" t="s">
        <v>9</v>
      </c>
      <c r="O72" s="6"/>
    </row>
    <row r="73" spans="1:15" ht="26.25" customHeight="1">
      <c r="A73" s="10">
        <v>70</v>
      </c>
      <c r="B73" s="1" t="s">
        <v>106</v>
      </c>
      <c r="C73" s="1" t="s">
        <v>107</v>
      </c>
      <c r="D73" s="1" t="s">
        <v>28</v>
      </c>
      <c r="E73" s="1" t="s">
        <v>2</v>
      </c>
      <c r="F73" s="1" t="s">
        <v>9</v>
      </c>
      <c r="G73" s="4" t="s">
        <v>114</v>
      </c>
      <c r="H73" s="3" t="s">
        <v>188</v>
      </c>
      <c r="I73" s="3">
        <v>81</v>
      </c>
      <c r="J73" s="17">
        <f t="shared" si="8"/>
        <v>48.6</v>
      </c>
      <c r="K73" s="2" t="s">
        <v>281</v>
      </c>
      <c r="L73" s="17">
        <f t="shared" si="10"/>
        <v>32.692</v>
      </c>
      <c r="M73" s="17">
        <f t="shared" si="9"/>
        <v>81.292</v>
      </c>
      <c r="N73" s="4" t="s">
        <v>6</v>
      </c>
      <c r="O73" s="6"/>
    </row>
    <row r="74" spans="1:15" ht="26.25" customHeight="1">
      <c r="A74" s="11">
        <v>71</v>
      </c>
      <c r="B74" s="1" t="s">
        <v>106</v>
      </c>
      <c r="C74" s="1" t="s">
        <v>107</v>
      </c>
      <c r="D74" s="1" t="s">
        <v>28</v>
      </c>
      <c r="E74" s="1" t="s">
        <v>2</v>
      </c>
      <c r="F74" s="1" t="s">
        <v>9</v>
      </c>
      <c r="G74" s="4" t="s">
        <v>119</v>
      </c>
      <c r="H74" s="3" t="s">
        <v>193</v>
      </c>
      <c r="I74" s="3">
        <v>79</v>
      </c>
      <c r="J74" s="17">
        <f t="shared" si="8"/>
        <v>47.4</v>
      </c>
      <c r="K74" s="2" t="s">
        <v>284</v>
      </c>
      <c r="L74" s="17">
        <f t="shared" si="10"/>
        <v>32.827999999999996</v>
      </c>
      <c r="M74" s="17">
        <f t="shared" si="9"/>
        <v>80.228</v>
      </c>
      <c r="N74" s="4" t="s">
        <v>10</v>
      </c>
      <c r="O74" s="6"/>
    </row>
    <row r="75" spans="1:15" ht="26.25" customHeight="1">
      <c r="A75" s="10">
        <v>72</v>
      </c>
      <c r="B75" s="1" t="s">
        <v>106</v>
      </c>
      <c r="C75" s="1" t="s">
        <v>107</v>
      </c>
      <c r="D75" s="1" t="s">
        <v>28</v>
      </c>
      <c r="E75" s="1" t="s">
        <v>2</v>
      </c>
      <c r="F75" s="1" t="s">
        <v>9</v>
      </c>
      <c r="G75" s="4" t="s">
        <v>118</v>
      </c>
      <c r="H75" s="3" t="s">
        <v>192</v>
      </c>
      <c r="I75" s="3">
        <v>80</v>
      </c>
      <c r="J75" s="17">
        <f t="shared" si="8"/>
        <v>48</v>
      </c>
      <c r="K75" s="2" t="s">
        <v>283</v>
      </c>
      <c r="L75" s="17">
        <f t="shared" si="10"/>
        <v>32.016000000000005</v>
      </c>
      <c r="M75" s="17">
        <f t="shared" si="9"/>
        <v>80.016</v>
      </c>
      <c r="N75" s="4" t="s">
        <v>11</v>
      </c>
      <c r="O75" s="6"/>
    </row>
    <row r="76" spans="1:15" ht="26.25" customHeight="1">
      <c r="A76" s="11">
        <v>73</v>
      </c>
      <c r="B76" s="1" t="s">
        <v>106</v>
      </c>
      <c r="C76" s="1" t="s">
        <v>107</v>
      </c>
      <c r="D76" s="1" t="s">
        <v>28</v>
      </c>
      <c r="E76" s="1" t="s">
        <v>2</v>
      </c>
      <c r="F76" s="1" t="s">
        <v>9</v>
      </c>
      <c r="G76" s="4" t="s">
        <v>113</v>
      </c>
      <c r="H76" s="3" t="s">
        <v>187</v>
      </c>
      <c r="I76" s="3">
        <v>81</v>
      </c>
      <c r="J76" s="17">
        <f t="shared" si="8"/>
        <v>48.6</v>
      </c>
      <c r="K76" s="2"/>
      <c r="L76" s="17"/>
      <c r="M76" s="17">
        <f t="shared" si="9"/>
        <v>48.6</v>
      </c>
      <c r="N76" s="4"/>
      <c r="O76" s="19" t="s">
        <v>298</v>
      </c>
    </row>
    <row r="77" spans="1:15" ht="26.25" customHeight="1">
      <c r="A77" s="10">
        <v>74</v>
      </c>
      <c r="B77" s="1" t="s">
        <v>106</v>
      </c>
      <c r="C77" s="1" t="s">
        <v>107</v>
      </c>
      <c r="D77" s="1" t="s">
        <v>28</v>
      </c>
      <c r="E77" s="1" t="s">
        <v>2</v>
      </c>
      <c r="F77" s="1" t="s">
        <v>9</v>
      </c>
      <c r="G77" s="2" t="s">
        <v>115</v>
      </c>
      <c r="H77" s="3" t="s">
        <v>189</v>
      </c>
      <c r="I77" s="3">
        <v>80</v>
      </c>
      <c r="J77" s="17">
        <f t="shared" si="8"/>
        <v>48</v>
      </c>
      <c r="K77" s="2"/>
      <c r="L77" s="17"/>
      <c r="M77" s="17">
        <f t="shared" si="9"/>
        <v>48</v>
      </c>
      <c r="N77" s="4"/>
      <c r="O77" s="19" t="s">
        <v>298</v>
      </c>
    </row>
    <row r="78" spans="1:15" ht="26.25" customHeight="1">
      <c r="A78" s="11">
        <v>75</v>
      </c>
      <c r="B78" s="1" t="s">
        <v>106</v>
      </c>
      <c r="C78" s="1" t="s">
        <v>107</v>
      </c>
      <c r="D78" s="1" t="s">
        <v>28</v>
      </c>
      <c r="E78" s="1" t="s">
        <v>2</v>
      </c>
      <c r="F78" s="1" t="s">
        <v>9</v>
      </c>
      <c r="G78" s="4" t="s">
        <v>117</v>
      </c>
      <c r="H78" s="3" t="s">
        <v>191</v>
      </c>
      <c r="I78" s="3">
        <v>80</v>
      </c>
      <c r="J78" s="17">
        <f t="shared" si="8"/>
        <v>48</v>
      </c>
      <c r="K78" s="2"/>
      <c r="L78" s="17"/>
      <c r="M78" s="17">
        <f t="shared" si="9"/>
        <v>48</v>
      </c>
      <c r="N78" s="4"/>
      <c r="O78" s="19" t="s">
        <v>298</v>
      </c>
    </row>
    <row r="79" spans="1:15" ht="26.25" customHeight="1">
      <c r="A79" s="10">
        <v>76</v>
      </c>
      <c r="B79" s="1" t="s">
        <v>106</v>
      </c>
      <c r="C79" s="1" t="s">
        <v>107</v>
      </c>
      <c r="D79" s="7" t="s">
        <v>31</v>
      </c>
      <c r="E79" s="1" t="s">
        <v>7</v>
      </c>
      <c r="F79" s="2" t="s">
        <v>209</v>
      </c>
      <c r="G79" s="2" t="s">
        <v>123</v>
      </c>
      <c r="H79" s="3" t="s">
        <v>197</v>
      </c>
      <c r="I79" s="3">
        <v>61</v>
      </c>
      <c r="J79" s="17">
        <f t="shared" si="8"/>
        <v>36.6</v>
      </c>
      <c r="K79" s="2" t="s">
        <v>248</v>
      </c>
      <c r="L79" s="17">
        <f>K79*40%</f>
        <v>31.988</v>
      </c>
      <c r="M79" s="17">
        <f t="shared" si="9"/>
        <v>68.588</v>
      </c>
      <c r="N79" s="4" t="s">
        <v>302</v>
      </c>
      <c r="O79" s="19"/>
    </row>
    <row r="80" spans="1:15" ht="26.25" customHeight="1">
      <c r="A80" s="11">
        <v>77</v>
      </c>
      <c r="B80" s="1" t="s">
        <v>106</v>
      </c>
      <c r="C80" s="1" t="s">
        <v>107</v>
      </c>
      <c r="D80" s="7" t="s">
        <v>31</v>
      </c>
      <c r="E80" s="1" t="s">
        <v>7</v>
      </c>
      <c r="F80" s="2" t="s">
        <v>209</v>
      </c>
      <c r="G80" s="2" t="s">
        <v>120</v>
      </c>
      <c r="H80" s="3" t="s">
        <v>194</v>
      </c>
      <c r="I80" s="3">
        <v>74</v>
      </c>
      <c r="J80" s="17">
        <f>I80*60%</f>
        <v>44.4</v>
      </c>
      <c r="K80" s="2"/>
      <c r="L80" s="17"/>
      <c r="M80" s="17">
        <f>J80+L80</f>
        <v>44.4</v>
      </c>
      <c r="N80" s="4"/>
      <c r="O80" s="19" t="s">
        <v>298</v>
      </c>
    </row>
    <row r="81" spans="1:15" ht="26.25" customHeight="1">
      <c r="A81" s="10">
        <v>78</v>
      </c>
      <c r="B81" s="1" t="s">
        <v>106</v>
      </c>
      <c r="C81" s="1" t="s">
        <v>107</v>
      </c>
      <c r="D81" s="7" t="s">
        <v>31</v>
      </c>
      <c r="E81" s="1" t="s">
        <v>7</v>
      </c>
      <c r="F81" s="2" t="s">
        <v>14</v>
      </c>
      <c r="G81" s="2" t="s">
        <v>121</v>
      </c>
      <c r="H81" s="3" t="s">
        <v>195</v>
      </c>
      <c r="I81" s="3">
        <v>74</v>
      </c>
      <c r="J81" s="17">
        <f>I81*60%</f>
        <v>44.4</v>
      </c>
      <c r="K81" s="2"/>
      <c r="L81" s="17"/>
      <c r="M81" s="17">
        <f>J81+L81</f>
        <v>44.4</v>
      </c>
      <c r="N81" s="4"/>
      <c r="O81" s="19" t="s">
        <v>298</v>
      </c>
    </row>
    <row r="82" spans="1:15" ht="26.25" customHeight="1">
      <c r="A82" s="11">
        <v>79</v>
      </c>
      <c r="B82" s="1" t="s">
        <v>106</v>
      </c>
      <c r="C82" s="1" t="s">
        <v>107</v>
      </c>
      <c r="D82" s="7" t="s">
        <v>31</v>
      </c>
      <c r="E82" s="1" t="s">
        <v>7</v>
      </c>
      <c r="F82" s="2" t="s">
        <v>14</v>
      </c>
      <c r="G82" s="2" t="s">
        <v>122</v>
      </c>
      <c r="H82" s="3" t="s">
        <v>196</v>
      </c>
      <c r="I82" s="3">
        <v>67</v>
      </c>
      <c r="J82" s="17">
        <f>I82*60%</f>
        <v>40.199999999999996</v>
      </c>
      <c r="K82" s="2"/>
      <c r="L82" s="17"/>
      <c r="M82" s="17">
        <f>J82+L82</f>
        <v>40.199999999999996</v>
      </c>
      <c r="N82" s="4"/>
      <c r="O82" s="19" t="s">
        <v>298</v>
      </c>
    </row>
  </sheetData>
  <sheetProtection/>
  <mergeCells count="14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M3"/>
    <mergeCell ref="N2:N3"/>
    <mergeCell ref="O2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2016-07-04T03:50:01Z</dcterms:modified>
  <cp:category/>
  <cp:version/>
  <cp:contentType/>
  <cp:contentStatus/>
</cp:coreProperties>
</file>