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15" activeTab="0"/>
  </bookViews>
  <sheets>
    <sheet name="链接缺考后" sheetId="1" r:id="rId1"/>
  </sheets>
  <definedNames/>
  <calcPr fullCalcOnLoad="1"/>
</workbook>
</file>

<file path=xl/sharedStrings.xml><?xml version="1.0" encoding="utf-8"?>
<sst xmlns="http://schemas.openxmlformats.org/spreadsheetml/2006/main" count="377" uniqueCount="199">
  <si>
    <t>富县2016年特岗教师招聘成绩汇总（学前组）</t>
  </si>
  <si>
    <t>序号</t>
  </si>
  <si>
    <t>区县</t>
  </si>
  <si>
    <t>岗位及需求</t>
  </si>
  <si>
    <t>准考证号</t>
  </si>
  <si>
    <t>姓名</t>
  </si>
  <si>
    <t>学科</t>
  </si>
  <si>
    <t>教育理论知识成绩</t>
  </si>
  <si>
    <t>学科综合知识成绩</t>
  </si>
  <si>
    <t>笔试总成绩</t>
  </si>
  <si>
    <t>笔试换算成绩</t>
  </si>
  <si>
    <t>面试成绩</t>
  </si>
  <si>
    <t>面试换算成绩</t>
  </si>
  <si>
    <t>总成绩</t>
  </si>
  <si>
    <t>富县</t>
  </si>
  <si>
    <t>北道德中心幼儿园（6人）</t>
  </si>
  <si>
    <t>0603350091</t>
  </si>
  <si>
    <t>曹瑞</t>
  </si>
  <si>
    <t>学前教育</t>
  </si>
  <si>
    <t>0603350077</t>
  </si>
  <si>
    <t>刘海霞</t>
  </si>
  <si>
    <t>0603350081</t>
  </si>
  <si>
    <t>孔翠霞</t>
  </si>
  <si>
    <t>0603350098</t>
  </si>
  <si>
    <t>任恺丽</t>
  </si>
  <si>
    <t>0603350087</t>
  </si>
  <si>
    <t>刘艳妮</t>
  </si>
  <si>
    <t>0603350093</t>
  </si>
  <si>
    <t>任瑞娇</t>
  </si>
  <si>
    <t>0603350106</t>
  </si>
  <si>
    <t>马文利</t>
  </si>
  <si>
    <t>0603350063</t>
  </si>
  <si>
    <t>师艳丽</t>
  </si>
  <si>
    <t>0603350089</t>
  </si>
  <si>
    <t>高鑫</t>
  </si>
  <si>
    <t>0603350078</t>
  </si>
  <si>
    <t>段培</t>
  </si>
  <si>
    <t>0603350064</t>
  </si>
  <si>
    <t>霍媛媛</t>
  </si>
  <si>
    <t>0603350072</t>
  </si>
  <si>
    <t>李玲</t>
  </si>
  <si>
    <t>0603350084</t>
  </si>
  <si>
    <t>缑萧萧</t>
  </si>
  <si>
    <t>0603350070</t>
  </si>
  <si>
    <t>王青丽</t>
  </si>
  <si>
    <t>0603350090</t>
  </si>
  <si>
    <t>雷瑞瑞</t>
  </si>
  <si>
    <t>0603350107</t>
  </si>
  <si>
    <t>梁宇</t>
  </si>
  <si>
    <t>缺考</t>
  </si>
  <si>
    <t>0603350065</t>
  </si>
  <si>
    <t>沈宁宁</t>
  </si>
  <si>
    <t>0603350068</t>
  </si>
  <si>
    <t>韩荣</t>
  </si>
  <si>
    <t>0603350080</t>
  </si>
  <si>
    <t>吴亚慧</t>
  </si>
  <si>
    <t>吉子现中心幼儿园（2人）</t>
  </si>
  <si>
    <t>0603350122</t>
  </si>
  <si>
    <t>樊敏霞</t>
  </si>
  <si>
    <t>0603350116</t>
  </si>
  <si>
    <t>权君</t>
  </si>
  <si>
    <t>0603350123</t>
  </si>
  <si>
    <t>赵建荣</t>
  </si>
  <si>
    <t>0603350120</t>
  </si>
  <si>
    <t>王小亚</t>
  </si>
  <si>
    <t>0603350121</t>
  </si>
  <si>
    <t>宋欢</t>
  </si>
  <si>
    <t>0603350125</t>
  </si>
  <si>
    <t>马瑞</t>
  </si>
  <si>
    <t>交道中心幼儿园（2人）</t>
  </si>
  <si>
    <t>0603350148</t>
  </si>
  <si>
    <t>李瑞</t>
  </si>
  <si>
    <t>0603350137</t>
  </si>
  <si>
    <t>鲁艳</t>
  </si>
  <si>
    <t>0603350144</t>
  </si>
  <si>
    <t>张潇文</t>
  </si>
  <si>
    <t>0603350142</t>
  </si>
  <si>
    <t>党甜甜</t>
  </si>
  <si>
    <t>0603350139</t>
  </si>
  <si>
    <t>张永芹</t>
  </si>
  <si>
    <t>0603350131</t>
  </si>
  <si>
    <t>姚凡</t>
  </si>
  <si>
    <t>牛武中心幼儿园（1人）</t>
  </si>
  <si>
    <t>0603350155</t>
  </si>
  <si>
    <t>宋欣</t>
  </si>
  <si>
    <t>0603350153</t>
  </si>
  <si>
    <t>兰敏</t>
  </si>
  <si>
    <t>0603350154</t>
  </si>
  <si>
    <t>苏梅梅</t>
  </si>
  <si>
    <t xml:space="preserve">寺仙中心幼儿园（5人）
</t>
  </si>
  <si>
    <t>0603350168</t>
  </si>
  <si>
    <t>王静红</t>
  </si>
  <si>
    <t>0603350182</t>
  </si>
  <si>
    <t>南楠楠</t>
  </si>
  <si>
    <t>0603350178</t>
  </si>
  <si>
    <t>李娟</t>
  </si>
  <si>
    <t>0603350158</t>
  </si>
  <si>
    <t>米慧锋</t>
  </si>
  <si>
    <t>0603350183</t>
  </si>
  <si>
    <t>成冬梅</t>
  </si>
  <si>
    <t>0603350179</t>
  </si>
  <si>
    <t>薛娟娟</t>
  </si>
  <si>
    <t>0603350188</t>
  </si>
  <si>
    <t>丁慧敏</t>
  </si>
  <si>
    <t>0603350175</t>
  </si>
  <si>
    <t>鲁洋</t>
  </si>
  <si>
    <t>0603350196</t>
  </si>
  <si>
    <t>0603350199</t>
  </si>
  <si>
    <t>雷林娜</t>
  </si>
  <si>
    <t>0603350170</t>
  </si>
  <si>
    <t>许晓艳</t>
  </si>
  <si>
    <t>0603350186</t>
  </si>
  <si>
    <t>张琪</t>
  </si>
  <si>
    <t>0603350192</t>
  </si>
  <si>
    <t>石惠惠</t>
  </si>
  <si>
    <t>0603350187</t>
  </si>
  <si>
    <t>任敏</t>
  </si>
  <si>
    <t>0603350197</t>
  </si>
  <si>
    <t>王文文</t>
  </si>
  <si>
    <t>羊泉镇钳二幼儿园（5人）</t>
  </si>
  <si>
    <t>0603350227</t>
  </si>
  <si>
    <t>任建莉</t>
  </si>
  <si>
    <t>0603350249</t>
  </si>
  <si>
    <t>杨阳阳</t>
  </si>
  <si>
    <t>0603350210</t>
  </si>
  <si>
    <t>薛璐</t>
  </si>
  <si>
    <t>0603350235</t>
  </si>
  <si>
    <t>宋戈</t>
  </si>
  <si>
    <t>0603350230</t>
  </si>
  <si>
    <t>任慧</t>
  </si>
  <si>
    <t>0603350208</t>
  </si>
  <si>
    <t>左彤</t>
  </si>
  <si>
    <t>0603350253</t>
  </si>
  <si>
    <t>武姣姣</t>
  </si>
  <si>
    <t>0603350215</t>
  </si>
  <si>
    <t>郭丹丹</t>
  </si>
  <si>
    <t>0603350203</t>
  </si>
  <si>
    <t>吴梦婕</t>
  </si>
  <si>
    <t>0603350213</t>
  </si>
  <si>
    <t>任小霞</t>
  </si>
  <si>
    <t>0603350218</t>
  </si>
  <si>
    <t>安丽萍</t>
  </si>
  <si>
    <t>0603350202</t>
  </si>
  <si>
    <t>宜雨佳</t>
  </si>
  <si>
    <t>0603350220</t>
  </si>
  <si>
    <t>石娇娇</t>
  </si>
  <si>
    <t>0603350206</t>
  </si>
  <si>
    <t>刘莲花</t>
  </si>
  <si>
    <t>0603350229</t>
  </si>
  <si>
    <t>白雪莉</t>
  </si>
  <si>
    <t>张家湾中心幼儿园（3人）</t>
  </si>
  <si>
    <t>0603350266</t>
  </si>
  <si>
    <t>0603350255</t>
  </si>
  <si>
    <t>呼迎琴</t>
  </si>
  <si>
    <t>0603350262</t>
  </si>
  <si>
    <t>屈慧</t>
  </si>
  <si>
    <t>0603350269</t>
  </si>
  <si>
    <t>高杰</t>
  </si>
  <si>
    <t>0603350260</t>
  </si>
  <si>
    <t>任婷</t>
  </si>
  <si>
    <t>0603350259</t>
  </si>
  <si>
    <t>李杰</t>
  </si>
  <si>
    <t>0603350264</t>
  </si>
  <si>
    <t>王玺隆</t>
  </si>
  <si>
    <t>0603350268</t>
  </si>
  <si>
    <t>王霞</t>
  </si>
  <si>
    <t>0603350254</t>
  </si>
  <si>
    <t>陈欣妤</t>
  </si>
  <si>
    <t>直罗中心幼儿园（5人）</t>
  </si>
  <si>
    <t>0603350299</t>
  </si>
  <si>
    <t>宋慧博</t>
  </si>
  <si>
    <t>0603350317</t>
  </si>
  <si>
    <t>王欣</t>
  </si>
  <si>
    <t>0603350279</t>
  </si>
  <si>
    <t>宋阿娟</t>
  </si>
  <si>
    <t>0603350310</t>
  </si>
  <si>
    <t>李亚洁</t>
  </si>
  <si>
    <t>0603350283</t>
  </si>
  <si>
    <t>杜玲艳</t>
  </si>
  <si>
    <t>0603350302</t>
  </si>
  <si>
    <t>王琼</t>
  </si>
  <si>
    <t>0603350295</t>
  </si>
  <si>
    <t>李丹</t>
  </si>
  <si>
    <t>0603350289</t>
  </si>
  <si>
    <t>张亭亭</t>
  </si>
  <si>
    <t>0603350321</t>
  </si>
  <si>
    <t>李敏</t>
  </si>
  <si>
    <t>0603350292</t>
  </si>
  <si>
    <t>魏文娜</t>
  </si>
  <si>
    <t>0603350285</t>
  </si>
  <si>
    <t>杨露</t>
  </si>
  <si>
    <t>0603350316</t>
  </si>
  <si>
    <t>徐盼</t>
  </si>
  <si>
    <t>0603350298</t>
  </si>
  <si>
    <t>李思思</t>
  </si>
  <si>
    <t>0603350300</t>
  </si>
  <si>
    <t>聂巧燕</t>
  </si>
  <si>
    <t>0603350305</t>
  </si>
  <si>
    <t>曹婷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</si>
</sst>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21">
    <font>
      <sz val="10"/>
      <name val="Arial"/>
      <family val="2"/>
    </font>
    <font>
      <sz val="12"/>
      <name val="宋体"/>
      <family val="0"/>
    </font>
    <font>
      <sz val="11"/>
      <color indexed="2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2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仿宋"/>
      <family val="0"/>
    </font>
    <font>
      <sz val="20"/>
      <name val="仿宋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2" fillId="6" borderId="0" applyNumberFormat="0" applyBorder="0" applyAlignment="0" applyProtection="0"/>
    <xf numFmtId="0" fontId="3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9" fillId="13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3" fillId="7" borderId="0" applyNumberFormat="0" applyBorder="0" applyAlignment="0" applyProtection="0"/>
    <xf numFmtId="0" fontId="16" fillId="12" borderId="8" applyNumberFormat="0" applyAlignment="0" applyProtection="0"/>
    <xf numFmtId="0" fontId="5" fillId="7" borderId="5" applyNumberFormat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18" fillId="0" borderId="10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selection activeCell="D94" sqref="D94"/>
    </sheetView>
  </sheetViews>
  <sheetFormatPr defaultColWidth="9.140625" defaultRowHeight="12.75"/>
  <cols>
    <col min="1" max="1" width="4.28125" style="2" customWidth="1"/>
    <col min="2" max="2" width="9.140625" style="2" hidden="1" customWidth="1"/>
    <col min="3" max="3" width="7.57421875" style="2" customWidth="1"/>
    <col min="4" max="4" width="15.140625" style="2" customWidth="1"/>
    <col min="5" max="5" width="9.7109375" style="2" customWidth="1"/>
    <col min="6" max="6" width="12.8515625" style="2" customWidth="1"/>
    <col min="7" max="7" width="9.421875" style="3" customWidth="1"/>
    <col min="8" max="9" width="9.140625" style="3" customWidth="1"/>
    <col min="10" max="10" width="11.7109375" style="3" customWidth="1"/>
    <col min="11" max="12" width="9.140625" style="4" customWidth="1"/>
    <col min="13" max="13" width="13.7109375" style="4" customWidth="1"/>
    <col min="14" max="255" width="9.140625" style="5" customWidth="1"/>
  </cols>
  <sheetData>
    <row r="1" spans="1:13" ht="60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1" customFormat="1" ht="19.5" customHeight="1">
      <c r="A3" s="8">
        <v>1</v>
      </c>
      <c r="B3" s="8" t="s">
        <v>14</v>
      </c>
      <c r="C3" s="14" t="s">
        <v>15</v>
      </c>
      <c r="D3" s="8" t="s">
        <v>16</v>
      </c>
      <c r="E3" s="8" t="s">
        <v>17</v>
      </c>
      <c r="F3" s="8" t="s">
        <v>18</v>
      </c>
      <c r="G3" s="9">
        <v>83</v>
      </c>
      <c r="H3" s="9">
        <v>66</v>
      </c>
      <c r="I3" s="9">
        <f aca="true" t="shared" si="0" ref="I3:I17">SUM(G3:H3)</f>
        <v>149</v>
      </c>
      <c r="J3" s="10">
        <f>I3/2*0.5</f>
        <v>37.25</v>
      </c>
      <c r="K3" s="11">
        <v>81.01</v>
      </c>
      <c r="L3" s="11">
        <f>K3*0.5</f>
        <v>40.505</v>
      </c>
      <c r="M3" s="11">
        <f>J3+L3</f>
        <v>77.755</v>
      </c>
    </row>
    <row r="4" spans="1:13" s="1" customFormat="1" ht="19.5" customHeight="1">
      <c r="A4" s="8">
        <v>2</v>
      </c>
      <c r="B4" s="8" t="s">
        <v>14</v>
      </c>
      <c r="C4" s="14"/>
      <c r="D4" s="8" t="s">
        <v>19</v>
      </c>
      <c r="E4" s="8" t="s">
        <v>20</v>
      </c>
      <c r="F4" s="8" t="s">
        <v>18</v>
      </c>
      <c r="G4" s="9">
        <v>82</v>
      </c>
      <c r="H4" s="9">
        <v>65</v>
      </c>
      <c r="I4" s="9">
        <f t="shared" si="0"/>
        <v>147</v>
      </c>
      <c r="J4" s="10">
        <f aca="true" t="shared" si="1" ref="J4:J35">I4/2*0.5</f>
        <v>36.75</v>
      </c>
      <c r="K4" s="11">
        <v>79.49</v>
      </c>
      <c r="L4" s="11">
        <f aca="true" t="shared" si="2" ref="L4:L35">K4*0.5</f>
        <v>39.745</v>
      </c>
      <c r="M4" s="11">
        <f aca="true" t="shared" si="3" ref="M4:M35">J4+L4</f>
        <v>76.495</v>
      </c>
    </row>
    <row r="5" spans="1:13" s="1" customFormat="1" ht="19.5" customHeight="1">
      <c r="A5" s="8">
        <v>3</v>
      </c>
      <c r="B5" s="8" t="s">
        <v>14</v>
      </c>
      <c r="C5" s="14"/>
      <c r="D5" s="8" t="s">
        <v>21</v>
      </c>
      <c r="E5" s="8" t="s">
        <v>22</v>
      </c>
      <c r="F5" s="8" t="s">
        <v>18</v>
      </c>
      <c r="G5" s="9">
        <v>83</v>
      </c>
      <c r="H5" s="9">
        <v>64</v>
      </c>
      <c r="I5" s="9">
        <f t="shared" si="0"/>
        <v>147</v>
      </c>
      <c r="J5" s="10">
        <f t="shared" si="1"/>
        <v>36.75</v>
      </c>
      <c r="K5" s="11">
        <v>78.76</v>
      </c>
      <c r="L5" s="11">
        <f t="shared" si="2"/>
        <v>39.38</v>
      </c>
      <c r="M5" s="11">
        <f t="shared" si="3"/>
        <v>76.13</v>
      </c>
    </row>
    <row r="6" spans="1:13" s="1" customFormat="1" ht="19.5" customHeight="1">
      <c r="A6" s="8">
        <v>4</v>
      </c>
      <c r="B6" s="8" t="s">
        <v>14</v>
      </c>
      <c r="C6" s="14"/>
      <c r="D6" s="8" t="s">
        <v>23</v>
      </c>
      <c r="E6" s="8" t="s">
        <v>24</v>
      </c>
      <c r="F6" s="8" t="s">
        <v>18</v>
      </c>
      <c r="G6" s="9">
        <v>81</v>
      </c>
      <c r="H6" s="9">
        <v>59</v>
      </c>
      <c r="I6" s="9">
        <f t="shared" si="0"/>
        <v>140</v>
      </c>
      <c r="J6" s="10">
        <f t="shared" si="1"/>
        <v>35</v>
      </c>
      <c r="K6" s="11">
        <v>79.83</v>
      </c>
      <c r="L6" s="11">
        <f t="shared" si="2"/>
        <v>39.915</v>
      </c>
      <c r="M6" s="11">
        <f t="shared" si="3"/>
        <v>74.91499999999999</v>
      </c>
    </row>
    <row r="7" spans="1:13" s="1" customFormat="1" ht="19.5" customHeight="1">
      <c r="A7" s="8">
        <v>5</v>
      </c>
      <c r="B7" s="8" t="s">
        <v>14</v>
      </c>
      <c r="C7" s="14"/>
      <c r="D7" s="8" t="s">
        <v>25</v>
      </c>
      <c r="E7" s="8" t="s">
        <v>26</v>
      </c>
      <c r="F7" s="8" t="s">
        <v>18</v>
      </c>
      <c r="G7" s="9">
        <v>77</v>
      </c>
      <c r="H7" s="9">
        <v>62</v>
      </c>
      <c r="I7" s="9">
        <f t="shared" si="0"/>
        <v>139</v>
      </c>
      <c r="J7" s="10">
        <f t="shared" si="1"/>
        <v>34.75</v>
      </c>
      <c r="K7" s="11">
        <v>78.95</v>
      </c>
      <c r="L7" s="11">
        <f t="shared" si="2"/>
        <v>39.475</v>
      </c>
      <c r="M7" s="11">
        <f t="shared" si="3"/>
        <v>74.225</v>
      </c>
    </row>
    <row r="8" spans="1:13" s="1" customFormat="1" ht="19.5" customHeight="1">
      <c r="A8" s="8">
        <v>6</v>
      </c>
      <c r="B8" s="8" t="s">
        <v>14</v>
      </c>
      <c r="C8" s="14"/>
      <c r="D8" s="8" t="s">
        <v>27</v>
      </c>
      <c r="E8" s="8" t="s">
        <v>28</v>
      </c>
      <c r="F8" s="8" t="s">
        <v>18</v>
      </c>
      <c r="G8" s="9">
        <v>72</v>
      </c>
      <c r="H8" s="9">
        <v>64</v>
      </c>
      <c r="I8" s="9">
        <f t="shared" si="0"/>
        <v>136</v>
      </c>
      <c r="J8" s="10">
        <f t="shared" si="1"/>
        <v>34</v>
      </c>
      <c r="K8" s="11">
        <v>80.93</v>
      </c>
      <c r="L8" s="11">
        <f t="shared" si="2"/>
        <v>40.465</v>
      </c>
      <c r="M8" s="11">
        <f t="shared" si="3"/>
        <v>74.465</v>
      </c>
    </row>
    <row r="9" spans="1:13" s="1" customFormat="1" ht="19.5" customHeight="1">
      <c r="A9" s="8">
        <v>7</v>
      </c>
      <c r="B9" s="8" t="s">
        <v>14</v>
      </c>
      <c r="C9" s="14"/>
      <c r="D9" s="8" t="s">
        <v>29</v>
      </c>
      <c r="E9" s="8" t="s">
        <v>30</v>
      </c>
      <c r="F9" s="8" t="s">
        <v>18</v>
      </c>
      <c r="G9" s="9">
        <v>73</v>
      </c>
      <c r="H9" s="9">
        <v>63</v>
      </c>
      <c r="I9" s="9">
        <f t="shared" si="0"/>
        <v>136</v>
      </c>
      <c r="J9" s="10">
        <f t="shared" si="1"/>
        <v>34</v>
      </c>
      <c r="K9" s="11">
        <v>79.75</v>
      </c>
      <c r="L9" s="11">
        <f t="shared" si="2"/>
        <v>39.875</v>
      </c>
      <c r="M9" s="11">
        <f t="shared" si="3"/>
        <v>73.875</v>
      </c>
    </row>
    <row r="10" spans="1:13" s="1" customFormat="1" ht="19.5" customHeight="1">
      <c r="A10" s="8">
        <v>8</v>
      </c>
      <c r="B10" s="8" t="s">
        <v>14</v>
      </c>
      <c r="C10" s="14"/>
      <c r="D10" s="8" t="s">
        <v>31</v>
      </c>
      <c r="E10" s="8" t="s">
        <v>32</v>
      </c>
      <c r="F10" s="8" t="s">
        <v>18</v>
      </c>
      <c r="G10" s="9">
        <v>72</v>
      </c>
      <c r="H10" s="9">
        <v>63</v>
      </c>
      <c r="I10" s="9">
        <f t="shared" si="0"/>
        <v>135</v>
      </c>
      <c r="J10" s="10">
        <f t="shared" si="1"/>
        <v>33.75</v>
      </c>
      <c r="K10" s="11">
        <v>79.94</v>
      </c>
      <c r="L10" s="11">
        <f t="shared" si="2"/>
        <v>39.97</v>
      </c>
      <c r="M10" s="11">
        <f t="shared" si="3"/>
        <v>73.72</v>
      </c>
    </row>
    <row r="11" spans="1:13" s="1" customFormat="1" ht="19.5" customHeight="1">
      <c r="A11" s="8">
        <v>9</v>
      </c>
      <c r="B11" s="8" t="s">
        <v>14</v>
      </c>
      <c r="C11" s="14"/>
      <c r="D11" s="8" t="s">
        <v>33</v>
      </c>
      <c r="E11" s="8" t="s">
        <v>34</v>
      </c>
      <c r="F11" s="8" t="s">
        <v>18</v>
      </c>
      <c r="G11" s="9">
        <v>81</v>
      </c>
      <c r="H11" s="9">
        <v>54</v>
      </c>
      <c r="I11" s="9">
        <f t="shared" si="0"/>
        <v>135</v>
      </c>
      <c r="J11" s="10">
        <f t="shared" si="1"/>
        <v>33.75</v>
      </c>
      <c r="K11" s="11">
        <v>78.82</v>
      </c>
      <c r="L11" s="11">
        <f t="shared" si="2"/>
        <v>39.41</v>
      </c>
      <c r="M11" s="11">
        <f t="shared" si="3"/>
        <v>73.16</v>
      </c>
    </row>
    <row r="12" spans="1:13" s="1" customFormat="1" ht="19.5" customHeight="1">
      <c r="A12" s="8">
        <v>10</v>
      </c>
      <c r="B12" s="8" t="s">
        <v>14</v>
      </c>
      <c r="C12" s="14"/>
      <c r="D12" s="8" t="s">
        <v>35</v>
      </c>
      <c r="E12" s="8" t="s">
        <v>36</v>
      </c>
      <c r="F12" s="8" t="s">
        <v>18</v>
      </c>
      <c r="G12" s="9">
        <v>73</v>
      </c>
      <c r="H12" s="9">
        <v>61</v>
      </c>
      <c r="I12" s="9">
        <f t="shared" si="0"/>
        <v>134</v>
      </c>
      <c r="J12" s="10">
        <f t="shared" si="1"/>
        <v>33.5</v>
      </c>
      <c r="K12" s="11">
        <v>77.62</v>
      </c>
      <c r="L12" s="11">
        <f t="shared" si="2"/>
        <v>38.81</v>
      </c>
      <c r="M12" s="11">
        <f t="shared" si="3"/>
        <v>72.31</v>
      </c>
    </row>
    <row r="13" spans="1:13" s="1" customFormat="1" ht="19.5" customHeight="1">
      <c r="A13" s="8">
        <v>11</v>
      </c>
      <c r="B13" s="8" t="s">
        <v>14</v>
      </c>
      <c r="C13" s="14"/>
      <c r="D13" s="8" t="s">
        <v>37</v>
      </c>
      <c r="E13" s="8" t="s">
        <v>38</v>
      </c>
      <c r="F13" s="8" t="s">
        <v>18</v>
      </c>
      <c r="G13" s="9">
        <v>68</v>
      </c>
      <c r="H13" s="9">
        <v>65</v>
      </c>
      <c r="I13" s="9">
        <f t="shared" si="0"/>
        <v>133</v>
      </c>
      <c r="J13" s="10">
        <f t="shared" si="1"/>
        <v>33.25</v>
      </c>
      <c r="K13" s="11">
        <v>77.01</v>
      </c>
      <c r="L13" s="11">
        <f t="shared" si="2"/>
        <v>38.505</v>
      </c>
      <c r="M13" s="11">
        <f t="shared" si="3"/>
        <v>71.755</v>
      </c>
    </row>
    <row r="14" spans="1:13" s="1" customFormat="1" ht="19.5" customHeight="1">
      <c r="A14" s="8">
        <v>12</v>
      </c>
      <c r="B14" s="8" t="s">
        <v>14</v>
      </c>
      <c r="C14" s="14"/>
      <c r="D14" s="8" t="s">
        <v>39</v>
      </c>
      <c r="E14" s="8" t="s">
        <v>40</v>
      </c>
      <c r="F14" s="8" t="s">
        <v>18</v>
      </c>
      <c r="G14" s="9">
        <v>74</v>
      </c>
      <c r="H14" s="9">
        <v>58</v>
      </c>
      <c r="I14" s="9">
        <f t="shared" si="0"/>
        <v>132</v>
      </c>
      <c r="J14" s="10">
        <f t="shared" si="1"/>
        <v>33</v>
      </c>
      <c r="K14" s="11">
        <v>77.74</v>
      </c>
      <c r="L14" s="11">
        <f t="shared" si="2"/>
        <v>38.87</v>
      </c>
      <c r="M14" s="11">
        <f t="shared" si="3"/>
        <v>71.87</v>
      </c>
    </row>
    <row r="15" spans="1:13" s="1" customFormat="1" ht="19.5" customHeight="1">
      <c r="A15" s="8">
        <v>13</v>
      </c>
      <c r="B15" s="8" t="s">
        <v>14</v>
      </c>
      <c r="C15" s="14"/>
      <c r="D15" s="8" t="s">
        <v>41</v>
      </c>
      <c r="E15" s="8" t="s">
        <v>42</v>
      </c>
      <c r="F15" s="8" t="s">
        <v>18</v>
      </c>
      <c r="G15" s="9">
        <v>73</v>
      </c>
      <c r="H15" s="9">
        <v>59</v>
      </c>
      <c r="I15" s="9">
        <f t="shared" si="0"/>
        <v>132</v>
      </c>
      <c r="J15" s="10">
        <f t="shared" si="1"/>
        <v>33</v>
      </c>
      <c r="K15" s="11">
        <v>77.16</v>
      </c>
      <c r="L15" s="11">
        <f t="shared" si="2"/>
        <v>38.58</v>
      </c>
      <c r="M15" s="11">
        <f t="shared" si="3"/>
        <v>71.58</v>
      </c>
    </row>
    <row r="16" spans="1:13" s="1" customFormat="1" ht="19.5" customHeight="1">
      <c r="A16" s="8">
        <v>14</v>
      </c>
      <c r="B16" s="8" t="s">
        <v>14</v>
      </c>
      <c r="C16" s="14"/>
      <c r="D16" s="8" t="s">
        <v>43</v>
      </c>
      <c r="E16" s="8" t="s">
        <v>44</v>
      </c>
      <c r="F16" s="8" t="s">
        <v>18</v>
      </c>
      <c r="G16" s="9">
        <v>68</v>
      </c>
      <c r="H16" s="9">
        <v>61</v>
      </c>
      <c r="I16" s="9">
        <f t="shared" si="0"/>
        <v>129</v>
      </c>
      <c r="J16" s="10">
        <f t="shared" si="1"/>
        <v>32.25</v>
      </c>
      <c r="K16" s="11">
        <v>79.28</v>
      </c>
      <c r="L16" s="11">
        <f t="shared" si="2"/>
        <v>39.64</v>
      </c>
      <c r="M16" s="11">
        <f t="shared" si="3"/>
        <v>71.89</v>
      </c>
    </row>
    <row r="17" spans="1:13" s="1" customFormat="1" ht="19.5" customHeight="1">
      <c r="A17" s="8">
        <v>15</v>
      </c>
      <c r="B17" s="8" t="s">
        <v>14</v>
      </c>
      <c r="C17" s="14"/>
      <c r="D17" s="8" t="s">
        <v>45</v>
      </c>
      <c r="E17" s="8" t="s">
        <v>46</v>
      </c>
      <c r="F17" s="8" t="s">
        <v>18</v>
      </c>
      <c r="G17" s="9">
        <v>70</v>
      </c>
      <c r="H17" s="9">
        <v>59</v>
      </c>
      <c r="I17" s="9">
        <f t="shared" si="0"/>
        <v>129</v>
      </c>
      <c r="J17" s="10">
        <f t="shared" si="1"/>
        <v>32.25</v>
      </c>
      <c r="K17" s="11">
        <v>82.74</v>
      </c>
      <c r="L17" s="11">
        <f t="shared" si="2"/>
        <v>41.37</v>
      </c>
      <c r="M17" s="11">
        <f t="shared" si="3"/>
        <v>73.62</v>
      </c>
    </row>
    <row r="18" spans="1:13" s="1" customFormat="1" ht="19.5" customHeight="1">
      <c r="A18" s="8">
        <v>16</v>
      </c>
      <c r="B18" s="8" t="s">
        <v>14</v>
      </c>
      <c r="C18" s="14"/>
      <c r="D18" s="8" t="s">
        <v>47</v>
      </c>
      <c r="E18" s="8" t="s">
        <v>48</v>
      </c>
      <c r="F18" s="8" t="s">
        <v>18</v>
      </c>
      <c r="G18" s="9">
        <v>67</v>
      </c>
      <c r="H18" s="9">
        <v>61</v>
      </c>
      <c r="I18" s="9">
        <f aca="true" t="shared" si="4" ref="I18:I33">SUM(G18:H18)</f>
        <v>128</v>
      </c>
      <c r="J18" s="10">
        <f t="shared" si="1"/>
        <v>32</v>
      </c>
      <c r="K18" s="11" t="s">
        <v>49</v>
      </c>
      <c r="L18" s="11"/>
      <c r="M18" s="11">
        <f t="shared" si="3"/>
        <v>32</v>
      </c>
    </row>
    <row r="19" spans="1:13" s="1" customFormat="1" ht="19.5" customHeight="1">
      <c r="A19" s="8">
        <v>17</v>
      </c>
      <c r="B19" s="8" t="s">
        <v>14</v>
      </c>
      <c r="C19" s="14"/>
      <c r="D19" s="8" t="s">
        <v>50</v>
      </c>
      <c r="E19" s="8" t="s">
        <v>51</v>
      </c>
      <c r="F19" s="8" t="s">
        <v>18</v>
      </c>
      <c r="G19" s="9">
        <v>70</v>
      </c>
      <c r="H19" s="9">
        <v>57</v>
      </c>
      <c r="I19" s="9">
        <f t="shared" si="4"/>
        <v>127</v>
      </c>
      <c r="J19" s="10">
        <f t="shared" si="1"/>
        <v>31.75</v>
      </c>
      <c r="K19" s="11">
        <v>77.08</v>
      </c>
      <c r="L19" s="11">
        <f t="shared" si="2"/>
        <v>38.54</v>
      </c>
      <c r="M19" s="11">
        <f t="shared" si="3"/>
        <v>70.28999999999999</v>
      </c>
    </row>
    <row r="20" spans="1:13" s="1" customFormat="1" ht="19.5" customHeight="1">
      <c r="A20" s="8">
        <v>18</v>
      </c>
      <c r="B20" s="8" t="s">
        <v>14</v>
      </c>
      <c r="C20" s="14"/>
      <c r="D20" s="8" t="s">
        <v>52</v>
      </c>
      <c r="E20" s="8" t="s">
        <v>53</v>
      </c>
      <c r="F20" s="8" t="s">
        <v>18</v>
      </c>
      <c r="G20" s="9">
        <v>62</v>
      </c>
      <c r="H20" s="9">
        <v>64</v>
      </c>
      <c r="I20" s="9">
        <f t="shared" si="4"/>
        <v>126</v>
      </c>
      <c r="J20" s="10">
        <f t="shared" si="1"/>
        <v>31.5</v>
      </c>
      <c r="K20" s="11">
        <v>78.55</v>
      </c>
      <c r="L20" s="11">
        <f t="shared" si="2"/>
        <v>39.275</v>
      </c>
      <c r="M20" s="11">
        <f t="shared" si="3"/>
        <v>70.775</v>
      </c>
    </row>
    <row r="21" spans="1:13" s="1" customFormat="1" ht="19.5" customHeight="1">
      <c r="A21" s="8">
        <v>19</v>
      </c>
      <c r="B21" s="8" t="s">
        <v>14</v>
      </c>
      <c r="C21" s="14"/>
      <c r="D21" s="8" t="s">
        <v>54</v>
      </c>
      <c r="E21" s="8" t="s">
        <v>55</v>
      </c>
      <c r="F21" s="8" t="s">
        <v>18</v>
      </c>
      <c r="G21" s="9">
        <v>72</v>
      </c>
      <c r="H21" s="9">
        <v>54</v>
      </c>
      <c r="I21" s="9">
        <f t="shared" si="4"/>
        <v>126</v>
      </c>
      <c r="J21" s="10">
        <f t="shared" si="1"/>
        <v>31.5</v>
      </c>
      <c r="K21" s="11">
        <v>78.47</v>
      </c>
      <c r="L21" s="11">
        <f t="shared" si="2"/>
        <v>39.235</v>
      </c>
      <c r="M21" s="11">
        <f t="shared" si="3"/>
        <v>70.735</v>
      </c>
    </row>
    <row r="22" spans="1:13" s="1" customFormat="1" ht="19.5" customHeight="1">
      <c r="A22" s="8">
        <v>20</v>
      </c>
      <c r="B22" s="8" t="s">
        <v>14</v>
      </c>
      <c r="C22" s="14" t="s">
        <v>56</v>
      </c>
      <c r="D22" s="8" t="s">
        <v>57</v>
      </c>
      <c r="E22" s="8" t="s">
        <v>58</v>
      </c>
      <c r="F22" s="8" t="s">
        <v>18</v>
      </c>
      <c r="G22" s="9">
        <v>81</v>
      </c>
      <c r="H22" s="9">
        <v>56</v>
      </c>
      <c r="I22" s="9">
        <f t="shared" si="4"/>
        <v>137</v>
      </c>
      <c r="J22" s="10">
        <f t="shared" si="1"/>
        <v>34.25</v>
      </c>
      <c r="K22" s="11">
        <v>79.96</v>
      </c>
      <c r="L22" s="11">
        <f t="shared" si="2"/>
        <v>39.98</v>
      </c>
      <c r="M22" s="11">
        <f t="shared" si="3"/>
        <v>74.22999999999999</v>
      </c>
    </row>
    <row r="23" spans="1:13" s="1" customFormat="1" ht="19.5" customHeight="1">
      <c r="A23" s="8">
        <v>21</v>
      </c>
      <c r="B23" s="8" t="s">
        <v>14</v>
      </c>
      <c r="C23" s="14"/>
      <c r="D23" s="8" t="s">
        <v>59</v>
      </c>
      <c r="E23" s="8" t="s">
        <v>60</v>
      </c>
      <c r="F23" s="8" t="s">
        <v>18</v>
      </c>
      <c r="G23" s="9">
        <v>75</v>
      </c>
      <c r="H23" s="9">
        <v>61</v>
      </c>
      <c r="I23" s="9">
        <f t="shared" si="4"/>
        <v>136</v>
      </c>
      <c r="J23" s="10">
        <f t="shared" si="1"/>
        <v>34</v>
      </c>
      <c r="K23" s="11">
        <v>78.7</v>
      </c>
      <c r="L23" s="11">
        <f t="shared" si="2"/>
        <v>39.35</v>
      </c>
      <c r="M23" s="11">
        <f t="shared" si="3"/>
        <v>73.35</v>
      </c>
    </row>
    <row r="24" spans="1:13" s="1" customFormat="1" ht="19.5" customHeight="1">
      <c r="A24" s="8">
        <v>22</v>
      </c>
      <c r="B24" s="8" t="s">
        <v>14</v>
      </c>
      <c r="C24" s="14"/>
      <c r="D24" s="8" t="s">
        <v>61</v>
      </c>
      <c r="E24" s="8" t="s">
        <v>62</v>
      </c>
      <c r="F24" s="8" t="s">
        <v>18</v>
      </c>
      <c r="G24" s="9">
        <v>78</v>
      </c>
      <c r="H24" s="9">
        <v>55</v>
      </c>
      <c r="I24" s="9">
        <f t="shared" si="4"/>
        <v>133</v>
      </c>
      <c r="J24" s="10">
        <f t="shared" si="1"/>
        <v>33.25</v>
      </c>
      <c r="K24" s="11">
        <v>79.07</v>
      </c>
      <c r="L24" s="11">
        <f t="shared" si="2"/>
        <v>39.535</v>
      </c>
      <c r="M24" s="11">
        <f t="shared" si="3"/>
        <v>72.785</v>
      </c>
    </row>
    <row r="25" spans="1:13" s="1" customFormat="1" ht="19.5" customHeight="1">
      <c r="A25" s="8">
        <v>23</v>
      </c>
      <c r="B25" s="8" t="s">
        <v>14</v>
      </c>
      <c r="C25" s="14"/>
      <c r="D25" s="8" t="s">
        <v>63</v>
      </c>
      <c r="E25" s="8" t="s">
        <v>64</v>
      </c>
      <c r="F25" s="8" t="s">
        <v>18</v>
      </c>
      <c r="G25" s="9">
        <v>71</v>
      </c>
      <c r="H25" s="9">
        <v>59</v>
      </c>
      <c r="I25" s="9">
        <f t="shared" si="4"/>
        <v>130</v>
      </c>
      <c r="J25" s="10">
        <f t="shared" si="1"/>
        <v>32.5</v>
      </c>
      <c r="K25" s="11">
        <v>75.89</v>
      </c>
      <c r="L25" s="11">
        <f t="shared" si="2"/>
        <v>37.945</v>
      </c>
      <c r="M25" s="11">
        <f t="shared" si="3"/>
        <v>70.445</v>
      </c>
    </row>
    <row r="26" spans="1:13" s="1" customFormat="1" ht="19.5" customHeight="1">
      <c r="A26" s="8">
        <v>24</v>
      </c>
      <c r="B26" s="8" t="s">
        <v>14</v>
      </c>
      <c r="C26" s="14"/>
      <c r="D26" s="8" t="s">
        <v>65</v>
      </c>
      <c r="E26" s="8" t="s">
        <v>66</v>
      </c>
      <c r="F26" s="8" t="s">
        <v>18</v>
      </c>
      <c r="G26" s="9">
        <v>71</v>
      </c>
      <c r="H26" s="9">
        <v>59</v>
      </c>
      <c r="I26" s="9">
        <f t="shared" si="4"/>
        <v>130</v>
      </c>
      <c r="J26" s="10">
        <f t="shared" si="1"/>
        <v>32.5</v>
      </c>
      <c r="K26" s="11">
        <v>77.38</v>
      </c>
      <c r="L26" s="11">
        <f t="shared" si="2"/>
        <v>38.69</v>
      </c>
      <c r="M26" s="11">
        <f t="shared" si="3"/>
        <v>71.19</v>
      </c>
    </row>
    <row r="27" spans="1:13" s="1" customFormat="1" ht="19.5" customHeight="1">
      <c r="A27" s="8">
        <v>25</v>
      </c>
      <c r="B27" s="8" t="s">
        <v>14</v>
      </c>
      <c r="C27" s="14"/>
      <c r="D27" s="8" t="s">
        <v>67</v>
      </c>
      <c r="E27" s="8" t="s">
        <v>68</v>
      </c>
      <c r="F27" s="8" t="s">
        <v>18</v>
      </c>
      <c r="G27" s="9">
        <v>72</v>
      </c>
      <c r="H27" s="9">
        <v>58</v>
      </c>
      <c r="I27" s="9">
        <f t="shared" si="4"/>
        <v>130</v>
      </c>
      <c r="J27" s="10">
        <f t="shared" si="1"/>
        <v>32.5</v>
      </c>
      <c r="K27" s="11">
        <v>79.38</v>
      </c>
      <c r="L27" s="11">
        <f t="shared" si="2"/>
        <v>39.69</v>
      </c>
      <c r="M27" s="11">
        <f t="shared" si="3"/>
        <v>72.19</v>
      </c>
    </row>
    <row r="28" spans="1:13" s="1" customFormat="1" ht="19.5" customHeight="1">
      <c r="A28" s="8">
        <v>26</v>
      </c>
      <c r="B28" s="8" t="s">
        <v>14</v>
      </c>
      <c r="C28" s="14" t="s">
        <v>69</v>
      </c>
      <c r="D28" s="8" t="s">
        <v>70</v>
      </c>
      <c r="E28" s="8" t="s">
        <v>71</v>
      </c>
      <c r="F28" s="8" t="s">
        <v>18</v>
      </c>
      <c r="G28" s="9">
        <v>71</v>
      </c>
      <c r="H28" s="9">
        <v>54</v>
      </c>
      <c r="I28" s="9">
        <f t="shared" si="4"/>
        <v>125</v>
      </c>
      <c r="J28" s="10">
        <f t="shared" si="1"/>
        <v>31.25</v>
      </c>
      <c r="K28" s="11">
        <v>79.54</v>
      </c>
      <c r="L28" s="11">
        <f t="shared" si="2"/>
        <v>39.77</v>
      </c>
      <c r="M28" s="11">
        <f t="shared" si="3"/>
        <v>71.02000000000001</v>
      </c>
    </row>
    <row r="29" spans="1:13" s="1" customFormat="1" ht="19.5" customHeight="1">
      <c r="A29" s="8">
        <v>27</v>
      </c>
      <c r="B29" s="8" t="s">
        <v>14</v>
      </c>
      <c r="C29" s="14"/>
      <c r="D29" s="8" t="s">
        <v>72</v>
      </c>
      <c r="E29" s="8" t="s">
        <v>73</v>
      </c>
      <c r="F29" s="8" t="s">
        <v>18</v>
      </c>
      <c r="G29" s="9">
        <v>59</v>
      </c>
      <c r="H29" s="9">
        <v>65</v>
      </c>
      <c r="I29" s="9">
        <f t="shared" si="4"/>
        <v>124</v>
      </c>
      <c r="J29" s="10">
        <f t="shared" si="1"/>
        <v>31</v>
      </c>
      <c r="K29" s="11">
        <v>77.84</v>
      </c>
      <c r="L29" s="11">
        <f t="shared" si="2"/>
        <v>38.92</v>
      </c>
      <c r="M29" s="11">
        <f t="shared" si="3"/>
        <v>69.92</v>
      </c>
    </row>
    <row r="30" spans="1:13" s="1" customFormat="1" ht="19.5" customHeight="1">
      <c r="A30" s="8">
        <v>28</v>
      </c>
      <c r="B30" s="8" t="s">
        <v>14</v>
      </c>
      <c r="C30" s="14"/>
      <c r="D30" s="8" t="s">
        <v>74</v>
      </c>
      <c r="E30" s="8" t="s">
        <v>75</v>
      </c>
      <c r="F30" s="8" t="s">
        <v>18</v>
      </c>
      <c r="G30" s="9">
        <v>67</v>
      </c>
      <c r="H30" s="9">
        <v>57</v>
      </c>
      <c r="I30" s="9">
        <f t="shared" si="4"/>
        <v>124</v>
      </c>
      <c r="J30" s="10">
        <f t="shared" si="1"/>
        <v>31</v>
      </c>
      <c r="K30" s="11">
        <v>76.27</v>
      </c>
      <c r="L30" s="11">
        <f t="shared" si="2"/>
        <v>38.135</v>
      </c>
      <c r="M30" s="11">
        <f t="shared" si="3"/>
        <v>69.13499999999999</v>
      </c>
    </row>
    <row r="31" spans="1:13" s="1" customFormat="1" ht="19.5" customHeight="1">
      <c r="A31" s="8">
        <v>29</v>
      </c>
      <c r="B31" s="8" t="s">
        <v>14</v>
      </c>
      <c r="C31" s="14"/>
      <c r="D31" s="8" t="s">
        <v>76</v>
      </c>
      <c r="E31" s="8" t="s">
        <v>77</v>
      </c>
      <c r="F31" s="8" t="s">
        <v>18</v>
      </c>
      <c r="G31" s="9">
        <v>70</v>
      </c>
      <c r="H31" s="9">
        <v>52</v>
      </c>
      <c r="I31" s="9">
        <f t="shared" si="4"/>
        <v>122</v>
      </c>
      <c r="J31" s="10">
        <f t="shared" si="1"/>
        <v>30.5</v>
      </c>
      <c r="K31" s="11">
        <v>78.3</v>
      </c>
      <c r="L31" s="11">
        <f t="shared" si="2"/>
        <v>39.15</v>
      </c>
      <c r="M31" s="11">
        <f t="shared" si="3"/>
        <v>69.65</v>
      </c>
    </row>
    <row r="32" spans="1:13" s="1" customFormat="1" ht="19.5" customHeight="1">
      <c r="A32" s="8">
        <v>30</v>
      </c>
      <c r="B32" s="8" t="s">
        <v>14</v>
      </c>
      <c r="C32" s="14"/>
      <c r="D32" s="8" t="s">
        <v>78</v>
      </c>
      <c r="E32" s="8" t="s">
        <v>79</v>
      </c>
      <c r="F32" s="8" t="s">
        <v>18</v>
      </c>
      <c r="G32" s="9">
        <v>60</v>
      </c>
      <c r="H32" s="9">
        <v>61</v>
      </c>
      <c r="I32" s="9">
        <f t="shared" si="4"/>
        <v>121</v>
      </c>
      <c r="J32" s="10">
        <f t="shared" si="1"/>
        <v>30.25</v>
      </c>
      <c r="K32" s="11">
        <v>75.44</v>
      </c>
      <c r="L32" s="11">
        <f t="shared" si="2"/>
        <v>37.72</v>
      </c>
      <c r="M32" s="11">
        <f t="shared" si="3"/>
        <v>67.97</v>
      </c>
    </row>
    <row r="33" spans="1:13" s="1" customFormat="1" ht="19.5" customHeight="1">
      <c r="A33" s="8">
        <v>31</v>
      </c>
      <c r="B33" s="8" t="s">
        <v>14</v>
      </c>
      <c r="C33" s="14"/>
      <c r="D33" s="8" t="s">
        <v>80</v>
      </c>
      <c r="E33" s="8" t="s">
        <v>81</v>
      </c>
      <c r="F33" s="8" t="s">
        <v>18</v>
      </c>
      <c r="G33" s="9">
        <v>68</v>
      </c>
      <c r="H33" s="9">
        <v>52</v>
      </c>
      <c r="I33" s="9">
        <f t="shared" si="4"/>
        <v>120</v>
      </c>
      <c r="J33" s="10">
        <f t="shared" si="1"/>
        <v>30</v>
      </c>
      <c r="K33" s="11">
        <v>78.87</v>
      </c>
      <c r="L33" s="11">
        <f t="shared" si="2"/>
        <v>39.435</v>
      </c>
      <c r="M33" s="11">
        <f t="shared" si="3"/>
        <v>69.435</v>
      </c>
    </row>
    <row r="34" spans="1:13" s="1" customFormat="1" ht="19.5" customHeight="1">
      <c r="A34" s="8">
        <v>32</v>
      </c>
      <c r="B34" s="8" t="s">
        <v>14</v>
      </c>
      <c r="C34" s="14" t="s">
        <v>82</v>
      </c>
      <c r="D34" s="8" t="s">
        <v>83</v>
      </c>
      <c r="E34" s="8" t="s">
        <v>84</v>
      </c>
      <c r="F34" s="8" t="s">
        <v>18</v>
      </c>
      <c r="G34" s="9">
        <v>69</v>
      </c>
      <c r="H34" s="9">
        <v>63</v>
      </c>
      <c r="I34" s="9">
        <f aca="true" t="shared" si="5" ref="I34:I56">SUM(G34:H34)</f>
        <v>132</v>
      </c>
      <c r="J34" s="10">
        <f t="shared" si="1"/>
        <v>33</v>
      </c>
      <c r="K34" s="11">
        <v>76.49</v>
      </c>
      <c r="L34" s="11">
        <f t="shared" si="2"/>
        <v>38.245</v>
      </c>
      <c r="M34" s="11">
        <f t="shared" si="3"/>
        <v>71.245</v>
      </c>
    </row>
    <row r="35" spans="1:13" s="1" customFormat="1" ht="19.5" customHeight="1">
      <c r="A35" s="8">
        <v>33</v>
      </c>
      <c r="B35" s="8" t="s">
        <v>14</v>
      </c>
      <c r="C35" s="14"/>
      <c r="D35" s="8" t="s">
        <v>85</v>
      </c>
      <c r="E35" s="8" t="s">
        <v>86</v>
      </c>
      <c r="F35" s="8" t="s">
        <v>18</v>
      </c>
      <c r="G35" s="9">
        <v>63</v>
      </c>
      <c r="H35" s="9">
        <v>54</v>
      </c>
      <c r="I35" s="9">
        <f t="shared" si="5"/>
        <v>117</v>
      </c>
      <c r="J35" s="10">
        <f t="shared" si="1"/>
        <v>29.25</v>
      </c>
      <c r="K35" s="11">
        <v>79.1</v>
      </c>
      <c r="L35" s="11">
        <f t="shared" si="2"/>
        <v>39.55</v>
      </c>
      <c r="M35" s="11">
        <f t="shared" si="3"/>
        <v>68.8</v>
      </c>
    </row>
    <row r="36" spans="1:13" s="1" customFormat="1" ht="19.5" customHeight="1">
      <c r="A36" s="8">
        <v>34</v>
      </c>
      <c r="B36" s="8" t="s">
        <v>14</v>
      </c>
      <c r="C36" s="14"/>
      <c r="D36" s="8" t="s">
        <v>87</v>
      </c>
      <c r="E36" s="8" t="s">
        <v>88</v>
      </c>
      <c r="F36" s="8" t="s">
        <v>18</v>
      </c>
      <c r="G36" s="9">
        <v>61</v>
      </c>
      <c r="H36" s="9">
        <v>50</v>
      </c>
      <c r="I36" s="9">
        <f t="shared" si="5"/>
        <v>111</v>
      </c>
      <c r="J36" s="10">
        <f aca="true" t="shared" si="6" ref="J36:J67">I36/2*0.5</f>
        <v>27.75</v>
      </c>
      <c r="K36" s="11">
        <v>79.22</v>
      </c>
      <c r="L36" s="11">
        <f aca="true" t="shared" si="7" ref="L36:L67">K36*0.5</f>
        <v>39.61</v>
      </c>
      <c r="M36" s="11">
        <f aca="true" t="shared" si="8" ref="M36:M67">J36+L36</f>
        <v>67.36</v>
      </c>
    </row>
    <row r="37" spans="1:13" s="1" customFormat="1" ht="19.5" customHeight="1">
      <c r="A37" s="8">
        <v>35</v>
      </c>
      <c r="B37" s="8" t="s">
        <v>14</v>
      </c>
      <c r="C37" s="14" t="s">
        <v>89</v>
      </c>
      <c r="D37" s="8" t="s">
        <v>90</v>
      </c>
      <c r="E37" s="8" t="s">
        <v>91</v>
      </c>
      <c r="F37" s="8" t="s">
        <v>18</v>
      </c>
      <c r="G37" s="9">
        <v>84</v>
      </c>
      <c r="H37" s="9">
        <v>59</v>
      </c>
      <c r="I37" s="9">
        <f t="shared" si="5"/>
        <v>143</v>
      </c>
      <c r="J37" s="10">
        <f t="shared" si="6"/>
        <v>35.75</v>
      </c>
      <c r="K37" s="11">
        <v>81.98</v>
      </c>
      <c r="L37" s="11">
        <f t="shared" si="7"/>
        <v>40.99</v>
      </c>
      <c r="M37" s="11">
        <f t="shared" si="8"/>
        <v>76.74000000000001</v>
      </c>
    </row>
    <row r="38" spans="1:13" s="1" customFormat="1" ht="19.5" customHeight="1">
      <c r="A38" s="8">
        <v>36</v>
      </c>
      <c r="B38" s="8" t="s">
        <v>14</v>
      </c>
      <c r="C38" s="14"/>
      <c r="D38" s="8" t="s">
        <v>92</v>
      </c>
      <c r="E38" s="8" t="s">
        <v>93</v>
      </c>
      <c r="F38" s="8" t="s">
        <v>18</v>
      </c>
      <c r="G38" s="9">
        <v>75</v>
      </c>
      <c r="H38" s="9">
        <v>67</v>
      </c>
      <c r="I38" s="9">
        <f t="shared" si="5"/>
        <v>142</v>
      </c>
      <c r="J38" s="10">
        <f t="shared" si="6"/>
        <v>35.5</v>
      </c>
      <c r="K38" s="11">
        <v>80.39</v>
      </c>
      <c r="L38" s="11">
        <f t="shared" si="7"/>
        <v>40.195</v>
      </c>
      <c r="M38" s="11">
        <f t="shared" si="8"/>
        <v>75.695</v>
      </c>
    </row>
    <row r="39" spans="1:13" s="1" customFormat="1" ht="19.5" customHeight="1">
      <c r="A39" s="8">
        <v>37</v>
      </c>
      <c r="B39" s="8" t="s">
        <v>14</v>
      </c>
      <c r="C39" s="14"/>
      <c r="D39" s="8" t="s">
        <v>94</v>
      </c>
      <c r="E39" s="8" t="s">
        <v>95</v>
      </c>
      <c r="F39" s="8" t="s">
        <v>18</v>
      </c>
      <c r="G39" s="9">
        <v>80</v>
      </c>
      <c r="H39" s="9">
        <v>60</v>
      </c>
      <c r="I39" s="9">
        <f t="shared" si="5"/>
        <v>140</v>
      </c>
      <c r="J39" s="10">
        <f t="shared" si="6"/>
        <v>35</v>
      </c>
      <c r="K39" s="11">
        <v>80.1</v>
      </c>
      <c r="L39" s="11">
        <f t="shared" si="7"/>
        <v>40.05</v>
      </c>
      <c r="M39" s="11">
        <f t="shared" si="8"/>
        <v>75.05</v>
      </c>
    </row>
    <row r="40" spans="1:13" s="1" customFormat="1" ht="19.5" customHeight="1">
      <c r="A40" s="8">
        <v>38</v>
      </c>
      <c r="B40" s="8" t="s">
        <v>14</v>
      </c>
      <c r="C40" s="14"/>
      <c r="D40" s="8" t="s">
        <v>96</v>
      </c>
      <c r="E40" s="8" t="s">
        <v>97</v>
      </c>
      <c r="F40" s="8" t="s">
        <v>18</v>
      </c>
      <c r="G40" s="9">
        <v>75</v>
      </c>
      <c r="H40" s="9">
        <v>63</v>
      </c>
      <c r="I40" s="9">
        <f t="shared" si="5"/>
        <v>138</v>
      </c>
      <c r="J40" s="10">
        <f t="shared" si="6"/>
        <v>34.5</v>
      </c>
      <c r="K40" s="11">
        <v>78.91</v>
      </c>
      <c r="L40" s="11">
        <f t="shared" si="7"/>
        <v>39.455</v>
      </c>
      <c r="M40" s="11">
        <f t="shared" si="8"/>
        <v>73.955</v>
      </c>
    </row>
    <row r="41" spans="1:13" s="1" customFormat="1" ht="19.5" customHeight="1">
      <c r="A41" s="8">
        <v>39</v>
      </c>
      <c r="B41" s="8" t="s">
        <v>14</v>
      </c>
      <c r="C41" s="14"/>
      <c r="D41" s="8" t="s">
        <v>98</v>
      </c>
      <c r="E41" s="8" t="s">
        <v>99</v>
      </c>
      <c r="F41" s="8" t="s">
        <v>18</v>
      </c>
      <c r="G41" s="9">
        <v>68</v>
      </c>
      <c r="H41" s="9">
        <v>67</v>
      </c>
      <c r="I41" s="9">
        <f t="shared" si="5"/>
        <v>135</v>
      </c>
      <c r="J41" s="10">
        <f t="shared" si="6"/>
        <v>33.75</v>
      </c>
      <c r="K41" s="11">
        <v>76.56</v>
      </c>
      <c r="L41" s="11">
        <f t="shared" si="7"/>
        <v>38.28</v>
      </c>
      <c r="M41" s="11">
        <f t="shared" si="8"/>
        <v>72.03</v>
      </c>
    </row>
    <row r="42" spans="1:13" s="1" customFormat="1" ht="19.5" customHeight="1">
      <c r="A42" s="8">
        <v>40</v>
      </c>
      <c r="B42" s="8" t="s">
        <v>14</v>
      </c>
      <c r="C42" s="14"/>
      <c r="D42" s="8" t="s">
        <v>100</v>
      </c>
      <c r="E42" s="8" t="s">
        <v>101</v>
      </c>
      <c r="F42" s="8" t="s">
        <v>18</v>
      </c>
      <c r="G42" s="9">
        <v>67</v>
      </c>
      <c r="H42" s="9">
        <v>65</v>
      </c>
      <c r="I42" s="9">
        <f t="shared" si="5"/>
        <v>132</v>
      </c>
      <c r="J42" s="10">
        <f t="shared" si="6"/>
        <v>33</v>
      </c>
      <c r="K42" s="11">
        <v>79.38</v>
      </c>
      <c r="L42" s="11">
        <f t="shared" si="7"/>
        <v>39.69</v>
      </c>
      <c r="M42" s="11">
        <f t="shared" si="8"/>
        <v>72.69</v>
      </c>
    </row>
    <row r="43" spans="1:13" s="1" customFormat="1" ht="19.5" customHeight="1">
      <c r="A43" s="8">
        <v>41</v>
      </c>
      <c r="B43" s="8" t="s">
        <v>14</v>
      </c>
      <c r="C43" s="14"/>
      <c r="D43" s="8" t="s">
        <v>102</v>
      </c>
      <c r="E43" s="8" t="s">
        <v>103</v>
      </c>
      <c r="F43" s="8" t="s">
        <v>18</v>
      </c>
      <c r="G43" s="9">
        <v>76</v>
      </c>
      <c r="H43" s="9">
        <v>56</v>
      </c>
      <c r="I43" s="9">
        <f t="shared" si="5"/>
        <v>132</v>
      </c>
      <c r="J43" s="10">
        <f t="shared" si="6"/>
        <v>33</v>
      </c>
      <c r="K43" s="11">
        <v>76.57</v>
      </c>
      <c r="L43" s="11">
        <f t="shared" si="7"/>
        <v>38.285</v>
      </c>
      <c r="M43" s="11">
        <f t="shared" si="8"/>
        <v>71.285</v>
      </c>
    </row>
    <row r="44" spans="1:13" s="1" customFormat="1" ht="19.5" customHeight="1">
      <c r="A44" s="8">
        <v>42</v>
      </c>
      <c r="B44" s="8" t="s">
        <v>14</v>
      </c>
      <c r="C44" s="14"/>
      <c r="D44" s="8" t="s">
        <v>104</v>
      </c>
      <c r="E44" s="8" t="s">
        <v>105</v>
      </c>
      <c r="F44" s="8" t="s">
        <v>18</v>
      </c>
      <c r="G44" s="9">
        <v>75</v>
      </c>
      <c r="H44" s="9">
        <v>56</v>
      </c>
      <c r="I44" s="9">
        <f t="shared" si="5"/>
        <v>131</v>
      </c>
      <c r="J44" s="10">
        <f t="shared" si="6"/>
        <v>32.75</v>
      </c>
      <c r="K44" s="11">
        <v>80.8</v>
      </c>
      <c r="L44" s="11">
        <f t="shared" si="7"/>
        <v>40.4</v>
      </c>
      <c r="M44" s="11">
        <f t="shared" si="8"/>
        <v>73.15</v>
      </c>
    </row>
    <row r="45" spans="1:13" s="1" customFormat="1" ht="19.5" customHeight="1">
      <c r="A45" s="8">
        <v>43</v>
      </c>
      <c r="B45" s="8" t="s">
        <v>14</v>
      </c>
      <c r="C45" s="14"/>
      <c r="D45" s="8" t="s">
        <v>106</v>
      </c>
      <c r="E45" s="8" t="s">
        <v>17</v>
      </c>
      <c r="F45" s="8" t="s">
        <v>18</v>
      </c>
      <c r="G45" s="9">
        <v>74</v>
      </c>
      <c r="H45" s="9">
        <v>57</v>
      </c>
      <c r="I45" s="9">
        <f t="shared" si="5"/>
        <v>131</v>
      </c>
      <c r="J45" s="10">
        <f t="shared" si="6"/>
        <v>32.75</v>
      </c>
      <c r="K45" s="11">
        <v>76.96</v>
      </c>
      <c r="L45" s="11">
        <f t="shared" si="7"/>
        <v>38.48</v>
      </c>
      <c r="M45" s="11">
        <f t="shared" si="8"/>
        <v>71.22999999999999</v>
      </c>
    </row>
    <row r="46" spans="1:13" s="1" customFormat="1" ht="19.5" customHeight="1">
      <c r="A46" s="8">
        <v>44</v>
      </c>
      <c r="B46" s="8" t="s">
        <v>14</v>
      </c>
      <c r="C46" s="14"/>
      <c r="D46" s="8" t="s">
        <v>107</v>
      </c>
      <c r="E46" s="8" t="s">
        <v>108</v>
      </c>
      <c r="F46" s="8" t="s">
        <v>18</v>
      </c>
      <c r="G46" s="9">
        <v>71</v>
      </c>
      <c r="H46" s="9">
        <v>60</v>
      </c>
      <c r="I46" s="9">
        <f t="shared" si="5"/>
        <v>131</v>
      </c>
      <c r="J46" s="10">
        <f t="shared" si="6"/>
        <v>32.75</v>
      </c>
      <c r="K46" s="11">
        <v>81.88</v>
      </c>
      <c r="L46" s="11">
        <f t="shared" si="7"/>
        <v>40.94</v>
      </c>
      <c r="M46" s="11">
        <f t="shared" si="8"/>
        <v>73.69</v>
      </c>
    </row>
    <row r="47" spans="1:13" s="1" customFormat="1" ht="19.5" customHeight="1">
      <c r="A47" s="8">
        <v>45</v>
      </c>
      <c r="B47" s="8" t="s">
        <v>14</v>
      </c>
      <c r="C47" s="14"/>
      <c r="D47" s="8" t="s">
        <v>109</v>
      </c>
      <c r="E47" s="8" t="s">
        <v>110</v>
      </c>
      <c r="F47" s="8" t="s">
        <v>18</v>
      </c>
      <c r="G47" s="9">
        <v>75</v>
      </c>
      <c r="H47" s="9">
        <v>54</v>
      </c>
      <c r="I47" s="9">
        <f t="shared" si="5"/>
        <v>129</v>
      </c>
      <c r="J47" s="10">
        <f t="shared" si="6"/>
        <v>32.25</v>
      </c>
      <c r="K47" s="11">
        <v>82.31</v>
      </c>
      <c r="L47" s="11">
        <f t="shared" si="7"/>
        <v>41.155</v>
      </c>
      <c r="M47" s="11">
        <f t="shared" si="8"/>
        <v>73.405</v>
      </c>
    </row>
    <row r="48" spans="1:13" s="1" customFormat="1" ht="19.5" customHeight="1">
      <c r="A48" s="8">
        <v>46</v>
      </c>
      <c r="B48" s="8" t="s">
        <v>14</v>
      </c>
      <c r="C48" s="14"/>
      <c r="D48" s="8" t="s">
        <v>111</v>
      </c>
      <c r="E48" s="8" t="s">
        <v>112</v>
      </c>
      <c r="F48" s="8" t="s">
        <v>18</v>
      </c>
      <c r="G48" s="9">
        <v>73</v>
      </c>
      <c r="H48" s="9">
        <v>55</v>
      </c>
      <c r="I48" s="9">
        <f t="shared" si="5"/>
        <v>128</v>
      </c>
      <c r="J48" s="10">
        <f t="shared" si="6"/>
        <v>32</v>
      </c>
      <c r="K48" s="11">
        <v>80.18</v>
      </c>
      <c r="L48" s="11">
        <f t="shared" si="7"/>
        <v>40.09</v>
      </c>
      <c r="M48" s="11">
        <f t="shared" si="8"/>
        <v>72.09</v>
      </c>
    </row>
    <row r="49" spans="1:13" s="1" customFormat="1" ht="19.5" customHeight="1">
      <c r="A49" s="8">
        <v>47</v>
      </c>
      <c r="B49" s="8" t="s">
        <v>14</v>
      </c>
      <c r="C49" s="14"/>
      <c r="D49" s="8" t="s">
        <v>113</v>
      </c>
      <c r="E49" s="8" t="s">
        <v>114</v>
      </c>
      <c r="F49" s="8" t="s">
        <v>18</v>
      </c>
      <c r="G49" s="9">
        <v>71</v>
      </c>
      <c r="H49" s="9">
        <v>57</v>
      </c>
      <c r="I49" s="9">
        <f t="shared" si="5"/>
        <v>128</v>
      </c>
      <c r="J49" s="10">
        <f t="shared" si="6"/>
        <v>32</v>
      </c>
      <c r="K49" s="11">
        <v>80.63</v>
      </c>
      <c r="L49" s="11">
        <f t="shared" si="7"/>
        <v>40.315</v>
      </c>
      <c r="M49" s="11">
        <f t="shared" si="8"/>
        <v>72.315</v>
      </c>
    </row>
    <row r="50" spans="1:13" s="1" customFormat="1" ht="19.5" customHeight="1">
      <c r="A50" s="8">
        <v>48</v>
      </c>
      <c r="B50" s="8" t="s">
        <v>14</v>
      </c>
      <c r="C50" s="14"/>
      <c r="D50" s="8" t="s">
        <v>115</v>
      </c>
      <c r="E50" s="8" t="s">
        <v>116</v>
      </c>
      <c r="F50" s="8" t="s">
        <v>18</v>
      </c>
      <c r="G50" s="9">
        <v>68</v>
      </c>
      <c r="H50" s="9">
        <v>59</v>
      </c>
      <c r="I50" s="9">
        <f t="shared" si="5"/>
        <v>127</v>
      </c>
      <c r="J50" s="10">
        <f t="shared" si="6"/>
        <v>31.75</v>
      </c>
      <c r="K50" s="11">
        <v>75.75</v>
      </c>
      <c r="L50" s="11">
        <f t="shared" si="7"/>
        <v>37.875</v>
      </c>
      <c r="M50" s="11">
        <f t="shared" si="8"/>
        <v>69.625</v>
      </c>
    </row>
    <row r="51" spans="1:13" s="1" customFormat="1" ht="19.5" customHeight="1">
      <c r="A51" s="8">
        <v>49</v>
      </c>
      <c r="B51" s="8" t="s">
        <v>14</v>
      </c>
      <c r="C51" s="14"/>
      <c r="D51" s="8" t="s">
        <v>117</v>
      </c>
      <c r="E51" s="8" t="s">
        <v>118</v>
      </c>
      <c r="F51" s="8" t="s">
        <v>18</v>
      </c>
      <c r="G51" s="9">
        <v>66</v>
      </c>
      <c r="H51" s="9">
        <v>59</v>
      </c>
      <c r="I51" s="9">
        <f t="shared" si="5"/>
        <v>125</v>
      </c>
      <c r="J51" s="10">
        <f t="shared" si="6"/>
        <v>31.25</v>
      </c>
      <c r="K51" s="11">
        <v>81.61</v>
      </c>
      <c r="L51" s="11">
        <f t="shared" si="7"/>
        <v>40.805</v>
      </c>
      <c r="M51" s="11">
        <f t="shared" si="8"/>
        <v>72.055</v>
      </c>
    </row>
    <row r="52" spans="1:13" s="1" customFormat="1" ht="19.5" customHeight="1">
      <c r="A52" s="8">
        <v>50</v>
      </c>
      <c r="B52" s="8" t="s">
        <v>14</v>
      </c>
      <c r="C52" s="14" t="s">
        <v>119</v>
      </c>
      <c r="D52" s="8" t="s">
        <v>120</v>
      </c>
      <c r="E52" s="8" t="s">
        <v>121</v>
      </c>
      <c r="F52" s="8" t="s">
        <v>18</v>
      </c>
      <c r="G52" s="9">
        <v>81</v>
      </c>
      <c r="H52" s="9">
        <v>73</v>
      </c>
      <c r="I52" s="9">
        <f t="shared" si="5"/>
        <v>154</v>
      </c>
      <c r="J52" s="10">
        <f t="shared" si="6"/>
        <v>38.5</v>
      </c>
      <c r="K52" s="11">
        <v>79.4</v>
      </c>
      <c r="L52" s="11">
        <f t="shared" si="7"/>
        <v>39.7</v>
      </c>
      <c r="M52" s="11">
        <f t="shared" si="8"/>
        <v>78.2</v>
      </c>
    </row>
    <row r="53" spans="1:13" s="1" customFormat="1" ht="19.5" customHeight="1">
      <c r="A53" s="8">
        <v>51</v>
      </c>
      <c r="B53" s="8" t="s">
        <v>14</v>
      </c>
      <c r="C53" s="14"/>
      <c r="D53" s="8" t="s">
        <v>122</v>
      </c>
      <c r="E53" s="8" t="s">
        <v>123</v>
      </c>
      <c r="F53" s="8" t="s">
        <v>18</v>
      </c>
      <c r="G53" s="9">
        <v>76</v>
      </c>
      <c r="H53" s="9">
        <v>76</v>
      </c>
      <c r="I53" s="9">
        <f t="shared" si="5"/>
        <v>152</v>
      </c>
      <c r="J53" s="10">
        <f t="shared" si="6"/>
        <v>38</v>
      </c>
      <c r="K53" s="11">
        <v>80.71</v>
      </c>
      <c r="L53" s="11">
        <f t="shared" si="7"/>
        <v>40.355</v>
      </c>
      <c r="M53" s="11">
        <f t="shared" si="8"/>
        <v>78.35499999999999</v>
      </c>
    </row>
    <row r="54" spans="1:13" s="1" customFormat="1" ht="19.5" customHeight="1">
      <c r="A54" s="8">
        <v>52</v>
      </c>
      <c r="B54" s="8" t="s">
        <v>14</v>
      </c>
      <c r="C54" s="14"/>
      <c r="D54" s="8" t="s">
        <v>124</v>
      </c>
      <c r="E54" s="8" t="s">
        <v>125</v>
      </c>
      <c r="F54" s="8" t="s">
        <v>18</v>
      </c>
      <c r="G54" s="9">
        <v>85</v>
      </c>
      <c r="H54" s="9">
        <v>62</v>
      </c>
      <c r="I54" s="9">
        <f t="shared" si="5"/>
        <v>147</v>
      </c>
      <c r="J54" s="10">
        <f t="shared" si="6"/>
        <v>36.75</v>
      </c>
      <c r="K54" s="11">
        <v>78.79</v>
      </c>
      <c r="L54" s="11">
        <f t="shared" si="7"/>
        <v>39.395</v>
      </c>
      <c r="M54" s="11">
        <f t="shared" si="8"/>
        <v>76.14500000000001</v>
      </c>
    </row>
    <row r="55" spans="1:13" s="1" customFormat="1" ht="19.5" customHeight="1">
      <c r="A55" s="8">
        <v>53</v>
      </c>
      <c r="B55" s="8" t="s">
        <v>14</v>
      </c>
      <c r="C55" s="14"/>
      <c r="D55" s="8" t="s">
        <v>126</v>
      </c>
      <c r="E55" s="8" t="s">
        <v>127</v>
      </c>
      <c r="F55" s="8" t="s">
        <v>18</v>
      </c>
      <c r="G55" s="9">
        <v>74</v>
      </c>
      <c r="H55" s="9">
        <v>70</v>
      </c>
      <c r="I55" s="9">
        <f t="shared" si="5"/>
        <v>144</v>
      </c>
      <c r="J55" s="10">
        <f t="shared" si="6"/>
        <v>36</v>
      </c>
      <c r="K55" s="11">
        <v>79.29</v>
      </c>
      <c r="L55" s="11">
        <f t="shared" si="7"/>
        <v>39.645</v>
      </c>
      <c r="M55" s="11">
        <f t="shared" si="8"/>
        <v>75.64500000000001</v>
      </c>
    </row>
    <row r="56" spans="1:13" s="1" customFormat="1" ht="19.5" customHeight="1">
      <c r="A56" s="8">
        <v>54</v>
      </c>
      <c r="B56" s="8" t="s">
        <v>14</v>
      </c>
      <c r="C56" s="14"/>
      <c r="D56" s="8" t="s">
        <v>128</v>
      </c>
      <c r="E56" s="8" t="s">
        <v>129</v>
      </c>
      <c r="F56" s="8" t="s">
        <v>18</v>
      </c>
      <c r="G56" s="9">
        <v>83</v>
      </c>
      <c r="H56" s="9">
        <v>59</v>
      </c>
      <c r="I56" s="9">
        <f t="shared" si="5"/>
        <v>142</v>
      </c>
      <c r="J56" s="10">
        <f t="shared" si="6"/>
        <v>35.5</v>
      </c>
      <c r="K56" s="11">
        <v>76.14</v>
      </c>
      <c r="L56" s="11">
        <f t="shared" si="7"/>
        <v>38.07</v>
      </c>
      <c r="M56" s="11">
        <f t="shared" si="8"/>
        <v>73.57</v>
      </c>
    </row>
    <row r="57" spans="1:13" s="1" customFormat="1" ht="19.5" customHeight="1">
      <c r="A57" s="8">
        <v>55</v>
      </c>
      <c r="B57" s="8" t="s">
        <v>14</v>
      </c>
      <c r="C57" s="14"/>
      <c r="D57" s="8" t="s">
        <v>130</v>
      </c>
      <c r="E57" s="8" t="s">
        <v>131</v>
      </c>
      <c r="F57" s="8" t="s">
        <v>18</v>
      </c>
      <c r="G57" s="9">
        <v>72</v>
      </c>
      <c r="H57" s="9">
        <v>66</v>
      </c>
      <c r="I57" s="9">
        <f aca="true" t="shared" si="9" ref="I57:I75">SUM(G57:H57)</f>
        <v>138</v>
      </c>
      <c r="J57" s="10">
        <f t="shared" si="6"/>
        <v>34.5</v>
      </c>
      <c r="K57" s="11">
        <v>80.73</v>
      </c>
      <c r="L57" s="11">
        <f t="shared" si="7"/>
        <v>40.365</v>
      </c>
      <c r="M57" s="11">
        <f t="shared" si="8"/>
        <v>74.86500000000001</v>
      </c>
    </row>
    <row r="58" spans="1:13" s="1" customFormat="1" ht="19.5" customHeight="1">
      <c r="A58" s="8">
        <v>56</v>
      </c>
      <c r="B58" s="8" t="s">
        <v>14</v>
      </c>
      <c r="C58" s="14"/>
      <c r="D58" s="8" t="s">
        <v>132</v>
      </c>
      <c r="E58" s="8" t="s">
        <v>133</v>
      </c>
      <c r="F58" s="8" t="s">
        <v>18</v>
      </c>
      <c r="G58" s="9">
        <v>84</v>
      </c>
      <c r="H58" s="9">
        <v>54</v>
      </c>
      <c r="I58" s="9">
        <f t="shared" si="9"/>
        <v>138</v>
      </c>
      <c r="J58" s="10">
        <f t="shared" si="6"/>
        <v>34.5</v>
      </c>
      <c r="K58" s="11">
        <v>79.23</v>
      </c>
      <c r="L58" s="11">
        <f t="shared" si="7"/>
        <v>39.615</v>
      </c>
      <c r="M58" s="11">
        <f t="shared" si="8"/>
        <v>74.11500000000001</v>
      </c>
    </row>
    <row r="59" spans="1:13" s="1" customFormat="1" ht="19.5" customHeight="1">
      <c r="A59" s="8">
        <v>57</v>
      </c>
      <c r="B59" s="8" t="s">
        <v>14</v>
      </c>
      <c r="C59" s="14"/>
      <c r="D59" s="8" t="s">
        <v>134</v>
      </c>
      <c r="E59" s="8" t="s">
        <v>135</v>
      </c>
      <c r="F59" s="8" t="s">
        <v>18</v>
      </c>
      <c r="G59" s="9">
        <v>77</v>
      </c>
      <c r="H59" s="9">
        <v>58</v>
      </c>
      <c r="I59" s="9">
        <f t="shared" si="9"/>
        <v>135</v>
      </c>
      <c r="J59" s="10">
        <f t="shared" si="6"/>
        <v>33.75</v>
      </c>
      <c r="K59" s="11">
        <v>77.36</v>
      </c>
      <c r="L59" s="11">
        <f t="shared" si="7"/>
        <v>38.68</v>
      </c>
      <c r="M59" s="11">
        <f t="shared" si="8"/>
        <v>72.43</v>
      </c>
    </row>
    <row r="60" spans="1:13" s="1" customFormat="1" ht="19.5" customHeight="1">
      <c r="A60" s="8">
        <v>58</v>
      </c>
      <c r="B60" s="8" t="s">
        <v>14</v>
      </c>
      <c r="C60" s="14"/>
      <c r="D60" s="8" t="s">
        <v>136</v>
      </c>
      <c r="E60" s="8" t="s">
        <v>137</v>
      </c>
      <c r="F60" s="8" t="s">
        <v>18</v>
      </c>
      <c r="G60" s="9">
        <v>76</v>
      </c>
      <c r="H60" s="9">
        <v>58</v>
      </c>
      <c r="I60" s="9">
        <f t="shared" si="9"/>
        <v>134</v>
      </c>
      <c r="J60" s="10">
        <f t="shared" si="6"/>
        <v>33.5</v>
      </c>
      <c r="K60" s="11" t="s">
        <v>49</v>
      </c>
      <c r="L60" s="11"/>
      <c r="M60" s="11">
        <f t="shared" si="8"/>
        <v>33.5</v>
      </c>
    </row>
    <row r="61" spans="1:13" s="1" customFormat="1" ht="19.5" customHeight="1">
      <c r="A61" s="8">
        <v>59</v>
      </c>
      <c r="B61" s="8" t="s">
        <v>14</v>
      </c>
      <c r="C61" s="14"/>
      <c r="D61" s="8" t="s">
        <v>138</v>
      </c>
      <c r="E61" s="8" t="s">
        <v>139</v>
      </c>
      <c r="F61" s="8" t="s">
        <v>18</v>
      </c>
      <c r="G61" s="9">
        <v>71</v>
      </c>
      <c r="H61" s="9">
        <v>63</v>
      </c>
      <c r="I61" s="9">
        <f t="shared" si="9"/>
        <v>134</v>
      </c>
      <c r="J61" s="10">
        <f t="shared" si="6"/>
        <v>33.5</v>
      </c>
      <c r="K61" s="11">
        <v>77.73</v>
      </c>
      <c r="L61" s="11">
        <f t="shared" si="7"/>
        <v>38.865</v>
      </c>
      <c r="M61" s="11">
        <f t="shared" si="8"/>
        <v>72.36500000000001</v>
      </c>
    </row>
    <row r="62" spans="1:13" s="1" customFormat="1" ht="19.5" customHeight="1">
      <c r="A62" s="8">
        <v>60</v>
      </c>
      <c r="B62" s="8" t="s">
        <v>14</v>
      </c>
      <c r="C62" s="14"/>
      <c r="D62" s="8" t="s">
        <v>140</v>
      </c>
      <c r="E62" s="8" t="s">
        <v>141</v>
      </c>
      <c r="F62" s="8" t="s">
        <v>18</v>
      </c>
      <c r="G62" s="9">
        <v>71</v>
      </c>
      <c r="H62" s="9">
        <v>62</v>
      </c>
      <c r="I62" s="9">
        <f t="shared" si="9"/>
        <v>133</v>
      </c>
      <c r="J62" s="10">
        <f t="shared" si="6"/>
        <v>33.25</v>
      </c>
      <c r="K62" s="11">
        <v>81.16</v>
      </c>
      <c r="L62" s="11">
        <f t="shared" si="7"/>
        <v>40.58</v>
      </c>
      <c r="M62" s="11">
        <f t="shared" si="8"/>
        <v>73.83</v>
      </c>
    </row>
    <row r="63" spans="1:13" s="1" customFormat="1" ht="19.5" customHeight="1">
      <c r="A63" s="8">
        <v>61</v>
      </c>
      <c r="B63" s="8" t="s">
        <v>14</v>
      </c>
      <c r="C63" s="14"/>
      <c r="D63" s="8" t="s">
        <v>142</v>
      </c>
      <c r="E63" s="8" t="s">
        <v>143</v>
      </c>
      <c r="F63" s="8" t="s">
        <v>18</v>
      </c>
      <c r="G63" s="9">
        <v>81</v>
      </c>
      <c r="H63" s="9">
        <v>51</v>
      </c>
      <c r="I63" s="9">
        <f t="shared" si="9"/>
        <v>132</v>
      </c>
      <c r="J63" s="10">
        <f t="shared" si="6"/>
        <v>33</v>
      </c>
      <c r="K63" s="11">
        <v>81.17</v>
      </c>
      <c r="L63" s="11">
        <f t="shared" si="7"/>
        <v>40.585</v>
      </c>
      <c r="M63" s="11">
        <f t="shared" si="8"/>
        <v>73.58500000000001</v>
      </c>
    </row>
    <row r="64" spans="1:13" s="1" customFormat="1" ht="19.5" customHeight="1">
      <c r="A64" s="8">
        <v>62</v>
      </c>
      <c r="B64" s="8" t="s">
        <v>14</v>
      </c>
      <c r="C64" s="14"/>
      <c r="D64" s="8" t="s">
        <v>144</v>
      </c>
      <c r="E64" s="8" t="s">
        <v>145</v>
      </c>
      <c r="F64" s="8" t="s">
        <v>18</v>
      </c>
      <c r="G64" s="9">
        <v>74</v>
      </c>
      <c r="H64" s="9">
        <v>58</v>
      </c>
      <c r="I64" s="9">
        <f t="shared" si="9"/>
        <v>132</v>
      </c>
      <c r="J64" s="10">
        <f t="shared" si="6"/>
        <v>33</v>
      </c>
      <c r="K64" s="11">
        <v>79.23</v>
      </c>
      <c r="L64" s="11">
        <f t="shared" si="7"/>
        <v>39.615</v>
      </c>
      <c r="M64" s="11">
        <f t="shared" si="8"/>
        <v>72.61500000000001</v>
      </c>
    </row>
    <row r="65" spans="1:13" s="1" customFormat="1" ht="19.5" customHeight="1">
      <c r="A65" s="8">
        <v>63</v>
      </c>
      <c r="B65" s="8" t="s">
        <v>14</v>
      </c>
      <c r="C65" s="14"/>
      <c r="D65" s="8" t="s">
        <v>146</v>
      </c>
      <c r="E65" s="8" t="s">
        <v>147</v>
      </c>
      <c r="F65" s="8" t="s">
        <v>18</v>
      </c>
      <c r="G65" s="9">
        <v>77</v>
      </c>
      <c r="H65" s="9">
        <v>53</v>
      </c>
      <c r="I65" s="9">
        <f t="shared" si="9"/>
        <v>130</v>
      </c>
      <c r="J65" s="10">
        <f t="shared" si="6"/>
        <v>32.5</v>
      </c>
      <c r="K65" s="11" t="s">
        <v>49</v>
      </c>
      <c r="L65" s="11"/>
      <c r="M65" s="11">
        <f t="shared" si="8"/>
        <v>32.5</v>
      </c>
    </row>
    <row r="66" spans="1:13" s="1" customFormat="1" ht="19.5" customHeight="1">
      <c r="A66" s="8">
        <v>64</v>
      </c>
      <c r="B66" s="8" t="s">
        <v>14</v>
      </c>
      <c r="C66" s="14"/>
      <c r="D66" s="8" t="s">
        <v>148</v>
      </c>
      <c r="E66" s="8" t="s">
        <v>149</v>
      </c>
      <c r="F66" s="8" t="s">
        <v>18</v>
      </c>
      <c r="G66" s="9">
        <v>74</v>
      </c>
      <c r="H66" s="9">
        <v>55</v>
      </c>
      <c r="I66" s="9">
        <f t="shared" si="9"/>
        <v>129</v>
      </c>
      <c r="J66" s="10">
        <f t="shared" si="6"/>
        <v>32.25</v>
      </c>
      <c r="K66" s="11">
        <v>76</v>
      </c>
      <c r="L66" s="11">
        <f t="shared" si="7"/>
        <v>38</v>
      </c>
      <c r="M66" s="11">
        <f t="shared" si="8"/>
        <v>70.25</v>
      </c>
    </row>
    <row r="67" spans="1:13" s="1" customFormat="1" ht="24.75" customHeight="1">
      <c r="A67" s="8">
        <v>65</v>
      </c>
      <c r="B67" s="8" t="s">
        <v>14</v>
      </c>
      <c r="C67" s="15" t="s">
        <v>150</v>
      </c>
      <c r="D67" s="8" t="s">
        <v>151</v>
      </c>
      <c r="E67" s="8" t="s">
        <v>95</v>
      </c>
      <c r="F67" s="8" t="s">
        <v>18</v>
      </c>
      <c r="G67" s="9">
        <v>78</v>
      </c>
      <c r="H67" s="9">
        <v>65</v>
      </c>
      <c r="I67" s="9">
        <f t="shared" si="9"/>
        <v>143</v>
      </c>
      <c r="J67" s="10">
        <f t="shared" si="6"/>
        <v>35.75</v>
      </c>
      <c r="K67" s="11">
        <v>78.39</v>
      </c>
      <c r="L67" s="11">
        <f t="shared" si="7"/>
        <v>39.195</v>
      </c>
      <c r="M67" s="11">
        <f t="shared" si="8"/>
        <v>74.945</v>
      </c>
    </row>
    <row r="68" spans="1:13" s="1" customFormat="1" ht="24.75" customHeight="1">
      <c r="A68" s="8">
        <v>66</v>
      </c>
      <c r="B68" s="8" t="s">
        <v>14</v>
      </c>
      <c r="C68" s="15"/>
      <c r="D68" s="8" t="s">
        <v>152</v>
      </c>
      <c r="E68" s="8" t="s">
        <v>153</v>
      </c>
      <c r="F68" s="8" t="s">
        <v>18</v>
      </c>
      <c r="G68" s="9">
        <v>78</v>
      </c>
      <c r="H68" s="9">
        <v>62</v>
      </c>
      <c r="I68" s="9">
        <f t="shared" si="9"/>
        <v>140</v>
      </c>
      <c r="J68" s="10">
        <f aca="true" t="shared" si="10" ref="J68:J90">I68/2*0.5</f>
        <v>35</v>
      </c>
      <c r="K68" s="11">
        <v>78.04</v>
      </c>
      <c r="L68" s="11">
        <f aca="true" t="shared" si="11" ref="L68:L90">K68*0.5</f>
        <v>39.02</v>
      </c>
      <c r="M68" s="11">
        <f aca="true" t="shared" si="12" ref="M68:M90">J68+L68</f>
        <v>74.02000000000001</v>
      </c>
    </row>
    <row r="69" spans="1:13" s="1" customFormat="1" ht="24.75" customHeight="1">
      <c r="A69" s="8">
        <v>67</v>
      </c>
      <c r="B69" s="8" t="s">
        <v>14</v>
      </c>
      <c r="C69" s="15"/>
      <c r="D69" s="8" t="s">
        <v>154</v>
      </c>
      <c r="E69" s="8" t="s">
        <v>155</v>
      </c>
      <c r="F69" s="8" t="s">
        <v>18</v>
      </c>
      <c r="G69" s="9">
        <v>75</v>
      </c>
      <c r="H69" s="9">
        <v>64</v>
      </c>
      <c r="I69" s="9">
        <f t="shared" si="9"/>
        <v>139</v>
      </c>
      <c r="J69" s="10">
        <f t="shared" si="10"/>
        <v>34.75</v>
      </c>
      <c r="K69" s="11">
        <v>78.34</v>
      </c>
      <c r="L69" s="11">
        <f t="shared" si="11"/>
        <v>39.17</v>
      </c>
      <c r="M69" s="11">
        <f t="shared" si="12"/>
        <v>73.92</v>
      </c>
    </row>
    <row r="70" spans="1:13" s="1" customFormat="1" ht="19.5" customHeight="1">
      <c r="A70" s="8">
        <v>68</v>
      </c>
      <c r="B70" s="8" t="s">
        <v>14</v>
      </c>
      <c r="C70" s="15"/>
      <c r="D70" s="8" t="s">
        <v>156</v>
      </c>
      <c r="E70" s="8" t="s">
        <v>157</v>
      </c>
      <c r="F70" s="8" t="s">
        <v>18</v>
      </c>
      <c r="G70" s="9">
        <v>66</v>
      </c>
      <c r="H70" s="9">
        <v>69</v>
      </c>
      <c r="I70" s="9">
        <f t="shared" si="9"/>
        <v>135</v>
      </c>
      <c r="J70" s="10">
        <f t="shared" si="10"/>
        <v>33.75</v>
      </c>
      <c r="K70" s="11">
        <v>80.65</v>
      </c>
      <c r="L70" s="11">
        <f t="shared" si="11"/>
        <v>40.325</v>
      </c>
      <c r="M70" s="11">
        <f t="shared" si="12"/>
        <v>74.075</v>
      </c>
    </row>
    <row r="71" spans="1:13" s="1" customFormat="1" ht="19.5" customHeight="1">
      <c r="A71" s="8">
        <v>69</v>
      </c>
      <c r="B71" s="8" t="s">
        <v>14</v>
      </c>
      <c r="C71" s="15"/>
      <c r="D71" s="8" t="s">
        <v>158</v>
      </c>
      <c r="E71" s="8" t="s">
        <v>159</v>
      </c>
      <c r="F71" s="8" t="s">
        <v>18</v>
      </c>
      <c r="G71" s="9">
        <v>79</v>
      </c>
      <c r="H71" s="9">
        <v>55</v>
      </c>
      <c r="I71" s="9">
        <f t="shared" si="9"/>
        <v>134</v>
      </c>
      <c r="J71" s="10">
        <f t="shared" si="10"/>
        <v>33.5</v>
      </c>
      <c r="K71" s="11">
        <v>80.62</v>
      </c>
      <c r="L71" s="11">
        <f t="shared" si="11"/>
        <v>40.31</v>
      </c>
      <c r="M71" s="11">
        <f t="shared" si="12"/>
        <v>73.81</v>
      </c>
    </row>
    <row r="72" spans="1:13" s="1" customFormat="1" ht="19.5" customHeight="1">
      <c r="A72" s="8">
        <v>70</v>
      </c>
      <c r="B72" s="8" t="s">
        <v>14</v>
      </c>
      <c r="C72" s="15"/>
      <c r="D72" s="8" t="s">
        <v>160</v>
      </c>
      <c r="E72" s="8" t="s">
        <v>161</v>
      </c>
      <c r="F72" s="8" t="s">
        <v>18</v>
      </c>
      <c r="G72" s="9">
        <v>74</v>
      </c>
      <c r="H72" s="9">
        <v>58</v>
      </c>
      <c r="I72" s="9">
        <f t="shared" si="9"/>
        <v>132</v>
      </c>
      <c r="J72" s="10">
        <f t="shared" si="10"/>
        <v>33</v>
      </c>
      <c r="K72" s="11">
        <v>79.73</v>
      </c>
      <c r="L72" s="11">
        <f t="shared" si="11"/>
        <v>39.865</v>
      </c>
      <c r="M72" s="11">
        <f t="shared" si="12"/>
        <v>72.86500000000001</v>
      </c>
    </row>
    <row r="73" spans="1:13" s="1" customFormat="1" ht="19.5" customHeight="1">
      <c r="A73" s="8">
        <v>71</v>
      </c>
      <c r="B73" s="8" t="s">
        <v>14</v>
      </c>
      <c r="C73" s="15"/>
      <c r="D73" s="8" t="s">
        <v>162</v>
      </c>
      <c r="E73" s="8" t="s">
        <v>163</v>
      </c>
      <c r="F73" s="8" t="s">
        <v>18</v>
      </c>
      <c r="G73" s="9">
        <v>69</v>
      </c>
      <c r="H73" s="9">
        <v>56</v>
      </c>
      <c r="I73" s="9">
        <f t="shared" si="9"/>
        <v>125</v>
      </c>
      <c r="J73" s="10">
        <f t="shared" si="10"/>
        <v>31.25</v>
      </c>
      <c r="K73" s="11">
        <v>77.43</v>
      </c>
      <c r="L73" s="11">
        <f t="shared" si="11"/>
        <v>38.715</v>
      </c>
      <c r="M73" s="11">
        <f t="shared" si="12"/>
        <v>69.965</v>
      </c>
    </row>
    <row r="74" spans="1:13" s="1" customFormat="1" ht="19.5" customHeight="1">
      <c r="A74" s="8">
        <v>72</v>
      </c>
      <c r="B74" s="8" t="s">
        <v>14</v>
      </c>
      <c r="C74" s="15"/>
      <c r="D74" s="8" t="s">
        <v>164</v>
      </c>
      <c r="E74" s="8" t="s">
        <v>165</v>
      </c>
      <c r="F74" s="8" t="s">
        <v>18</v>
      </c>
      <c r="G74" s="9">
        <v>67</v>
      </c>
      <c r="H74" s="9">
        <v>56</v>
      </c>
      <c r="I74" s="9">
        <f t="shared" si="9"/>
        <v>123</v>
      </c>
      <c r="J74" s="10">
        <f t="shared" si="10"/>
        <v>30.75</v>
      </c>
      <c r="K74" s="11">
        <v>79.89</v>
      </c>
      <c r="L74" s="11">
        <f t="shared" si="11"/>
        <v>39.945</v>
      </c>
      <c r="M74" s="11">
        <f t="shared" si="12"/>
        <v>70.695</v>
      </c>
    </row>
    <row r="75" spans="1:13" s="1" customFormat="1" ht="19.5" customHeight="1">
      <c r="A75" s="8">
        <v>73</v>
      </c>
      <c r="B75" s="8" t="s">
        <v>14</v>
      </c>
      <c r="C75" s="15"/>
      <c r="D75" s="8" t="s">
        <v>166</v>
      </c>
      <c r="E75" s="8" t="s">
        <v>167</v>
      </c>
      <c r="F75" s="8" t="s">
        <v>18</v>
      </c>
      <c r="G75" s="9">
        <v>66</v>
      </c>
      <c r="H75" s="9">
        <v>56</v>
      </c>
      <c r="I75" s="9">
        <f t="shared" si="9"/>
        <v>122</v>
      </c>
      <c r="J75" s="10">
        <f t="shared" si="10"/>
        <v>30.5</v>
      </c>
      <c r="K75" s="11">
        <v>78.52</v>
      </c>
      <c r="L75" s="11">
        <f t="shared" si="11"/>
        <v>39.26</v>
      </c>
      <c r="M75" s="11">
        <f t="shared" si="12"/>
        <v>69.75999999999999</v>
      </c>
    </row>
    <row r="76" spans="1:13" s="1" customFormat="1" ht="19.5" customHeight="1">
      <c r="A76" s="8">
        <v>74</v>
      </c>
      <c r="B76" s="8" t="s">
        <v>14</v>
      </c>
      <c r="C76" s="14" t="s">
        <v>168</v>
      </c>
      <c r="D76" s="8" t="s">
        <v>169</v>
      </c>
      <c r="E76" s="8" t="s">
        <v>170</v>
      </c>
      <c r="F76" s="8" t="s">
        <v>18</v>
      </c>
      <c r="G76" s="9">
        <v>81</v>
      </c>
      <c r="H76" s="9">
        <v>62</v>
      </c>
      <c r="I76" s="9">
        <f aca="true" t="shared" si="13" ref="I76:I90">SUM(G76:H76)</f>
        <v>143</v>
      </c>
      <c r="J76" s="10">
        <f t="shared" si="10"/>
        <v>35.75</v>
      </c>
      <c r="K76" s="11">
        <v>76.59</v>
      </c>
      <c r="L76" s="11">
        <f t="shared" si="11"/>
        <v>38.295</v>
      </c>
      <c r="M76" s="11">
        <f t="shared" si="12"/>
        <v>74.045</v>
      </c>
    </row>
    <row r="77" spans="1:13" s="1" customFormat="1" ht="19.5" customHeight="1">
      <c r="A77" s="8">
        <v>75</v>
      </c>
      <c r="B77" s="8" t="s">
        <v>14</v>
      </c>
      <c r="C77" s="14"/>
      <c r="D77" s="8" t="s">
        <v>171</v>
      </c>
      <c r="E77" s="8" t="s">
        <v>172</v>
      </c>
      <c r="F77" s="8" t="s">
        <v>18</v>
      </c>
      <c r="G77" s="9">
        <v>83</v>
      </c>
      <c r="H77" s="9">
        <v>60</v>
      </c>
      <c r="I77" s="9">
        <f t="shared" si="13"/>
        <v>143</v>
      </c>
      <c r="J77" s="10">
        <f t="shared" si="10"/>
        <v>35.75</v>
      </c>
      <c r="K77" s="11">
        <v>76.32</v>
      </c>
      <c r="L77" s="11">
        <f t="shared" si="11"/>
        <v>38.16</v>
      </c>
      <c r="M77" s="11">
        <f t="shared" si="12"/>
        <v>73.91</v>
      </c>
    </row>
    <row r="78" spans="1:13" s="1" customFormat="1" ht="19.5" customHeight="1">
      <c r="A78" s="8">
        <v>76</v>
      </c>
      <c r="B78" s="8" t="s">
        <v>14</v>
      </c>
      <c r="C78" s="14"/>
      <c r="D78" s="8" t="s">
        <v>173</v>
      </c>
      <c r="E78" s="8" t="s">
        <v>174</v>
      </c>
      <c r="F78" s="8" t="s">
        <v>18</v>
      </c>
      <c r="G78" s="9">
        <v>73</v>
      </c>
      <c r="H78" s="9">
        <v>69</v>
      </c>
      <c r="I78" s="9">
        <f t="shared" si="13"/>
        <v>142</v>
      </c>
      <c r="J78" s="10">
        <f t="shared" si="10"/>
        <v>35.5</v>
      </c>
      <c r="K78" s="11">
        <v>77.02</v>
      </c>
      <c r="L78" s="11">
        <f t="shared" si="11"/>
        <v>38.51</v>
      </c>
      <c r="M78" s="11">
        <f t="shared" si="12"/>
        <v>74.00999999999999</v>
      </c>
    </row>
    <row r="79" spans="1:13" s="1" customFormat="1" ht="19.5" customHeight="1">
      <c r="A79" s="8">
        <v>77</v>
      </c>
      <c r="B79" s="8" t="s">
        <v>14</v>
      </c>
      <c r="C79" s="14"/>
      <c r="D79" s="8" t="s">
        <v>175</v>
      </c>
      <c r="E79" s="8" t="s">
        <v>176</v>
      </c>
      <c r="F79" s="8" t="s">
        <v>18</v>
      </c>
      <c r="G79" s="9">
        <v>75</v>
      </c>
      <c r="H79" s="9">
        <v>60</v>
      </c>
      <c r="I79" s="9">
        <f t="shared" si="13"/>
        <v>135</v>
      </c>
      <c r="J79" s="10">
        <f t="shared" si="10"/>
        <v>33.75</v>
      </c>
      <c r="K79" s="11">
        <v>77.96</v>
      </c>
      <c r="L79" s="11">
        <f t="shared" si="11"/>
        <v>38.98</v>
      </c>
      <c r="M79" s="11">
        <f t="shared" si="12"/>
        <v>72.72999999999999</v>
      </c>
    </row>
    <row r="80" spans="1:13" s="1" customFormat="1" ht="19.5" customHeight="1">
      <c r="A80" s="8">
        <v>78</v>
      </c>
      <c r="B80" s="8" t="s">
        <v>14</v>
      </c>
      <c r="C80" s="14"/>
      <c r="D80" s="8" t="s">
        <v>177</v>
      </c>
      <c r="E80" s="8" t="s">
        <v>178</v>
      </c>
      <c r="F80" s="8" t="s">
        <v>18</v>
      </c>
      <c r="G80" s="9">
        <v>75</v>
      </c>
      <c r="H80" s="9">
        <v>58</v>
      </c>
      <c r="I80" s="9">
        <f t="shared" si="13"/>
        <v>133</v>
      </c>
      <c r="J80" s="10">
        <f t="shared" si="10"/>
        <v>33.25</v>
      </c>
      <c r="K80" s="11">
        <v>79.91</v>
      </c>
      <c r="L80" s="11">
        <f t="shared" si="11"/>
        <v>39.955</v>
      </c>
      <c r="M80" s="11">
        <f t="shared" si="12"/>
        <v>73.205</v>
      </c>
    </row>
    <row r="81" spans="1:13" s="1" customFormat="1" ht="19.5" customHeight="1">
      <c r="A81" s="8">
        <v>79</v>
      </c>
      <c r="B81" s="8" t="s">
        <v>14</v>
      </c>
      <c r="C81" s="14"/>
      <c r="D81" s="8" t="s">
        <v>179</v>
      </c>
      <c r="E81" s="8" t="s">
        <v>180</v>
      </c>
      <c r="F81" s="8" t="s">
        <v>18</v>
      </c>
      <c r="G81" s="9">
        <v>73</v>
      </c>
      <c r="H81" s="9">
        <v>60</v>
      </c>
      <c r="I81" s="9">
        <f t="shared" si="13"/>
        <v>133</v>
      </c>
      <c r="J81" s="10">
        <f t="shared" si="10"/>
        <v>33.25</v>
      </c>
      <c r="K81" s="11">
        <v>80.05</v>
      </c>
      <c r="L81" s="11">
        <f t="shared" si="11"/>
        <v>40.025</v>
      </c>
      <c r="M81" s="11">
        <f t="shared" si="12"/>
        <v>73.275</v>
      </c>
    </row>
    <row r="82" spans="1:13" s="1" customFormat="1" ht="19.5" customHeight="1">
      <c r="A82" s="8">
        <v>80</v>
      </c>
      <c r="B82" s="8" t="s">
        <v>14</v>
      </c>
      <c r="C82" s="14"/>
      <c r="D82" s="8" t="s">
        <v>181</v>
      </c>
      <c r="E82" s="8" t="s">
        <v>182</v>
      </c>
      <c r="F82" s="8" t="s">
        <v>18</v>
      </c>
      <c r="G82" s="9">
        <v>65</v>
      </c>
      <c r="H82" s="9">
        <v>67</v>
      </c>
      <c r="I82" s="9">
        <f t="shared" si="13"/>
        <v>132</v>
      </c>
      <c r="J82" s="10">
        <f t="shared" si="10"/>
        <v>33</v>
      </c>
      <c r="K82" s="11">
        <v>80.26</v>
      </c>
      <c r="L82" s="11">
        <f t="shared" si="11"/>
        <v>40.13</v>
      </c>
      <c r="M82" s="11">
        <f t="shared" si="12"/>
        <v>73.13</v>
      </c>
    </row>
    <row r="83" spans="1:13" s="1" customFormat="1" ht="19.5" customHeight="1">
      <c r="A83" s="8">
        <v>81</v>
      </c>
      <c r="B83" s="8" t="s">
        <v>14</v>
      </c>
      <c r="C83" s="14"/>
      <c r="D83" s="8" t="s">
        <v>183</v>
      </c>
      <c r="E83" s="8" t="s">
        <v>184</v>
      </c>
      <c r="F83" s="8" t="s">
        <v>18</v>
      </c>
      <c r="G83" s="9">
        <v>78</v>
      </c>
      <c r="H83" s="9">
        <v>53</v>
      </c>
      <c r="I83" s="9">
        <f t="shared" si="13"/>
        <v>131</v>
      </c>
      <c r="J83" s="10">
        <f t="shared" si="10"/>
        <v>32.75</v>
      </c>
      <c r="K83" s="11">
        <v>82.6</v>
      </c>
      <c r="L83" s="11">
        <f t="shared" si="11"/>
        <v>41.3</v>
      </c>
      <c r="M83" s="11">
        <f t="shared" si="12"/>
        <v>74.05</v>
      </c>
    </row>
    <row r="84" spans="1:13" s="1" customFormat="1" ht="19.5" customHeight="1">
      <c r="A84" s="8">
        <v>82</v>
      </c>
      <c r="B84" s="8" t="s">
        <v>14</v>
      </c>
      <c r="C84" s="14"/>
      <c r="D84" s="8" t="s">
        <v>185</v>
      </c>
      <c r="E84" s="8" t="s">
        <v>186</v>
      </c>
      <c r="F84" s="8" t="s">
        <v>18</v>
      </c>
      <c r="G84" s="9">
        <v>71</v>
      </c>
      <c r="H84" s="9">
        <v>57</v>
      </c>
      <c r="I84" s="9">
        <f t="shared" si="13"/>
        <v>128</v>
      </c>
      <c r="J84" s="10">
        <f t="shared" si="10"/>
        <v>32</v>
      </c>
      <c r="K84" s="11">
        <v>79.19</v>
      </c>
      <c r="L84" s="11">
        <f t="shared" si="11"/>
        <v>39.595</v>
      </c>
      <c r="M84" s="11">
        <f t="shared" si="12"/>
        <v>71.595</v>
      </c>
    </row>
    <row r="85" spans="1:13" s="1" customFormat="1" ht="19.5" customHeight="1">
      <c r="A85" s="8">
        <v>83</v>
      </c>
      <c r="B85" s="8" t="s">
        <v>14</v>
      </c>
      <c r="C85" s="14"/>
      <c r="D85" s="8" t="s">
        <v>187</v>
      </c>
      <c r="E85" s="8" t="s">
        <v>188</v>
      </c>
      <c r="F85" s="8" t="s">
        <v>18</v>
      </c>
      <c r="G85" s="9">
        <v>70</v>
      </c>
      <c r="H85" s="9">
        <v>57</v>
      </c>
      <c r="I85" s="9">
        <f t="shared" si="13"/>
        <v>127</v>
      </c>
      <c r="J85" s="10">
        <f t="shared" si="10"/>
        <v>31.75</v>
      </c>
      <c r="K85" s="11">
        <v>76.9</v>
      </c>
      <c r="L85" s="11">
        <f t="shared" si="11"/>
        <v>38.45</v>
      </c>
      <c r="M85" s="11">
        <f t="shared" si="12"/>
        <v>70.2</v>
      </c>
    </row>
    <row r="86" spans="1:13" s="1" customFormat="1" ht="19.5" customHeight="1">
      <c r="A86" s="8">
        <v>84</v>
      </c>
      <c r="B86" s="8" t="s">
        <v>14</v>
      </c>
      <c r="C86" s="14"/>
      <c r="D86" s="8" t="s">
        <v>189</v>
      </c>
      <c r="E86" s="8" t="s">
        <v>190</v>
      </c>
      <c r="F86" s="8" t="s">
        <v>18</v>
      </c>
      <c r="G86" s="9">
        <v>71</v>
      </c>
      <c r="H86" s="9">
        <v>55</v>
      </c>
      <c r="I86" s="9">
        <f t="shared" si="13"/>
        <v>126</v>
      </c>
      <c r="J86" s="10">
        <f t="shared" si="10"/>
        <v>31.5</v>
      </c>
      <c r="K86" s="11">
        <v>83.12</v>
      </c>
      <c r="L86" s="11">
        <f t="shared" si="11"/>
        <v>41.56</v>
      </c>
      <c r="M86" s="11">
        <f t="shared" si="12"/>
        <v>73.06</v>
      </c>
    </row>
    <row r="87" spans="1:13" s="1" customFormat="1" ht="19.5" customHeight="1">
      <c r="A87" s="8">
        <v>85</v>
      </c>
      <c r="B87" s="8" t="s">
        <v>14</v>
      </c>
      <c r="C87" s="14"/>
      <c r="D87" s="8" t="s">
        <v>191</v>
      </c>
      <c r="E87" s="8" t="s">
        <v>192</v>
      </c>
      <c r="F87" s="8" t="s">
        <v>18</v>
      </c>
      <c r="G87" s="9">
        <v>61</v>
      </c>
      <c r="H87" s="9">
        <v>64</v>
      </c>
      <c r="I87" s="9">
        <f t="shared" si="13"/>
        <v>125</v>
      </c>
      <c r="J87" s="10">
        <f t="shared" si="10"/>
        <v>31.25</v>
      </c>
      <c r="K87" s="11">
        <v>76.47</v>
      </c>
      <c r="L87" s="11">
        <f t="shared" si="11"/>
        <v>38.235</v>
      </c>
      <c r="M87" s="11">
        <f t="shared" si="12"/>
        <v>69.485</v>
      </c>
    </row>
    <row r="88" spans="1:13" s="1" customFormat="1" ht="19.5" customHeight="1">
      <c r="A88" s="8">
        <v>86</v>
      </c>
      <c r="B88" s="8" t="s">
        <v>14</v>
      </c>
      <c r="C88" s="14"/>
      <c r="D88" s="8" t="s">
        <v>193</v>
      </c>
      <c r="E88" s="8" t="s">
        <v>194</v>
      </c>
      <c r="F88" s="8" t="s">
        <v>18</v>
      </c>
      <c r="G88" s="9">
        <v>76</v>
      </c>
      <c r="H88" s="9">
        <v>47</v>
      </c>
      <c r="I88" s="9">
        <f t="shared" si="13"/>
        <v>123</v>
      </c>
      <c r="J88" s="10">
        <f t="shared" si="10"/>
        <v>30.75</v>
      </c>
      <c r="K88" s="11">
        <v>78.41</v>
      </c>
      <c r="L88" s="11">
        <f t="shared" si="11"/>
        <v>39.205</v>
      </c>
      <c r="M88" s="11">
        <f t="shared" si="12"/>
        <v>69.955</v>
      </c>
    </row>
    <row r="89" spans="1:13" s="1" customFormat="1" ht="19.5" customHeight="1">
      <c r="A89" s="8">
        <v>87</v>
      </c>
      <c r="B89" s="8" t="s">
        <v>14</v>
      </c>
      <c r="C89" s="14"/>
      <c r="D89" s="8" t="s">
        <v>195</v>
      </c>
      <c r="E89" s="8" t="s">
        <v>196</v>
      </c>
      <c r="F89" s="8" t="s">
        <v>18</v>
      </c>
      <c r="G89" s="9">
        <v>70</v>
      </c>
      <c r="H89" s="9">
        <v>53</v>
      </c>
      <c r="I89" s="9">
        <f t="shared" si="13"/>
        <v>123</v>
      </c>
      <c r="J89" s="10">
        <f t="shared" si="10"/>
        <v>30.75</v>
      </c>
      <c r="K89" s="11">
        <v>77.07</v>
      </c>
      <c r="L89" s="11">
        <f t="shared" si="11"/>
        <v>38.535</v>
      </c>
      <c r="M89" s="11">
        <f t="shared" si="12"/>
        <v>69.285</v>
      </c>
    </row>
    <row r="90" spans="1:13" s="1" customFormat="1" ht="19.5" customHeight="1">
      <c r="A90" s="8">
        <v>88</v>
      </c>
      <c r="B90" s="8" t="s">
        <v>14</v>
      </c>
      <c r="C90" s="14"/>
      <c r="D90" s="8" t="s">
        <v>197</v>
      </c>
      <c r="E90" s="8" t="s">
        <v>198</v>
      </c>
      <c r="F90" s="8" t="s">
        <v>18</v>
      </c>
      <c r="G90" s="9">
        <v>71</v>
      </c>
      <c r="H90" s="9">
        <v>51</v>
      </c>
      <c r="I90" s="9">
        <f t="shared" si="13"/>
        <v>122</v>
      </c>
      <c r="J90" s="10">
        <f t="shared" si="10"/>
        <v>30.5</v>
      </c>
      <c r="K90" s="11">
        <v>77.31</v>
      </c>
      <c r="L90" s="11">
        <f t="shared" si="11"/>
        <v>38.655</v>
      </c>
      <c r="M90" s="11">
        <f t="shared" si="12"/>
        <v>69.155</v>
      </c>
    </row>
    <row r="91" spans="1:10" ht="19.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</row>
  </sheetData>
  <mergeCells count="10">
    <mergeCell ref="A1:M1"/>
    <mergeCell ref="A91:J91"/>
    <mergeCell ref="C3:C21"/>
    <mergeCell ref="C22:C27"/>
    <mergeCell ref="C28:C33"/>
    <mergeCell ref="C34:C36"/>
    <mergeCell ref="C37:C51"/>
    <mergeCell ref="C52:C66"/>
    <mergeCell ref="C67:C75"/>
    <mergeCell ref="C76:C90"/>
  </mergeCells>
  <printOptions horizontalCentered="1" verticalCentered="1"/>
  <pageMargins left="0.275" right="0.19652777777777777" top="0.39305555555555555" bottom="1.1805555555555556" header="0.275" footer="0.19652777777777777"/>
  <pageSetup horizontalDpi="600" verticalDpi="600" orientation="landscape" paperSize="9" r:id="rId1"/>
  <headerFooter alignWithMargins="0">
    <oddFooter>&amp;L&amp;"Arial"&amp;10签字：&amp;C&amp;"Arial"&amp;10
第 &amp;P 页，共 &amp;N 页&amp;R&amp;"Arial"&amp;10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2016-07-06T08:24:14Z</cp:lastPrinted>
  <dcterms:created xsi:type="dcterms:W3CDTF">2016-06-24T12:45:34Z</dcterms:created>
  <dcterms:modified xsi:type="dcterms:W3CDTF">2016-07-10T12:44:28Z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