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<sst xmlns="http://schemas.openxmlformats.org/spreadsheetml/2006/main" count="749" uniqueCount="445">
  <si>
    <t>2016年海东市“三支一扶”高校毕业生选聘面试成绩及总成绩人员名单</t>
  </si>
  <si>
    <t>序号</t>
  </si>
  <si>
    <t>姓名</t>
  </si>
  <si>
    <t>准考证号</t>
  </si>
  <si>
    <t>报考职位</t>
  </si>
  <si>
    <t>招录人数</t>
  </si>
  <si>
    <t>笔试成绩</t>
  </si>
  <si>
    <t>笔试成绩
（70%）</t>
  </si>
  <si>
    <t>面试成绩</t>
  </si>
  <si>
    <t>面试成绩
（30%）</t>
  </si>
  <si>
    <t>总成绩</t>
  </si>
  <si>
    <t>名次</t>
  </si>
  <si>
    <t>备注</t>
  </si>
  <si>
    <t>1</t>
  </si>
  <si>
    <t>马煜婧</t>
  </si>
  <si>
    <t>630121021825</t>
  </si>
  <si>
    <t>2101001-化隆县支农</t>
  </si>
  <si>
    <t>进入体检</t>
  </si>
  <si>
    <t>2</t>
  </si>
  <si>
    <t>孙应花</t>
  </si>
  <si>
    <t>630121022911</t>
  </si>
  <si>
    <t>3</t>
  </si>
  <si>
    <t>李存秀</t>
  </si>
  <si>
    <t>630121020805</t>
  </si>
  <si>
    <t>4</t>
  </si>
  <si>
    <t>马文馨</t>
  </si>
  <si>
    <t>630121022106</t>
  </si>
  <si>
    <t>5</t>
  </si>
  <si>
    <t>陈志强</t>
  </si>
  <si>
    <t>630121021120</t>
  </si>
  <si>
    <t>6</t>
  </si>
  <si>
    <t>索南卓玛</t>
  </si>
  <si>
    <t>630121022021</t>
  </si>
  <si>
    <t>7</t>
  </si>
  <si>
    <t>拉毛措</t>
  </si>
  <si>
    <t>630121021525</t>
  </si>
  <si>
    <t>8</t>
  </si>
  <si>
    <t>拉毛卓么</t>
  </si>
  <si>
    <t>630121023815</t>
  </si>
  <si>
    <t>9</t>
  </si>
  <si>
    <t>仁青措</t>
  </si>
  <si>
    <t>630121022126</t>
  </si>
  <si>
    <t>10</t>
  </si>
  <si>
    <t>文昌措</t>
  </si>
  <si>
    <t>630121023425</t>
  </si>
  <si>
    <t>11</t>
  </si>
  <si>
    <t>拉仁卓么</t>
  </si>
  <si>
    <t>630121022016</t>
  </si>
  <si>
    <t>12</t>
  </si>
  <si>
    <t>马晓龙</t>
  </si>
  <si>
    <t>630121020616</t>
  </si>
  <si>
    <t>13</t>
  </si>
  <si>
    <t>赵严芳</t>
  </si>
  <si>
    <t>630121023917</t>
  </si>
  <si>
    <t>2101002-化隆县支医</t>
  </si>
  <si>
    <t>14</t>
  </si>
  <si>
    <t>刘晶莹</t>
  </si>
  <si>
    <t>630121020619</t>
  </si>
  <si>
    <t>15</t>
  </si>
  <si>
    <t>罗珍</t>
  </si>
  <si>
    <t>630121023015</t>
  </si>
  <si>
    <t>16</t>
  </si>
  <si>
    <t>尖措</t>
  </si>
  <si>
    <t>630121022326</t>
  </si>
  <si>
    <t>17</t>
  </si>
  <si>
    <t>赵海龙</t>
  </si>
  <si>
    <t>630121023329</t>
  </si>
  <si>
    <t>18</t>
  </si>
  <si>
    <t>廖保琳</t>
  </si>
  <si>
    <t>630121023312</t>
  </si>
  <si>
    <t>19</t>
  </si>
  <si>
    <t>多杰措</t>
  </si>
  <si>
    <t>630121020302</t>
  </si>
  <si>
    <t>20</t>
  </si>
  <si>
    <t>马晓玉</t>
  </si>
  <si>
    <t>630121022404</t>
  </si>
  <si>
    <t>21</t>
  </si>
  <si>
    <t>英措卓玛</t>
  </si>
  <si>
    <t>630121021730</t>
  </si>
  <si>
    <t>22</t>
  </si>
  <si>
    <t>格毛吉</t>
  </si>
  <si>
    <t>630121022003</t>
  </si>
  <si>
    <t>23</t>
  </si>
  <si>
    <t>马丽丽</t>
  </si>
  <si>
    <t>630121021223</t>
  </si>
  <si>
    <t>24</t>
  </si>
  <si>
    <t>何晓芳</t>
  </si>
  <si>
    <t>630121020214</t>
  </si>
  <si>
    <t>25</t>
  </si>
  <si>
    <t>马国祥</t>
  </si>
  <si>
    <t>630121020223</t>
  </si>
  <si>
    <t>2101003-化隆县扶贫</t>
  </si>
  <si>
    <t>26</t>
  </si>
  <si>
    <t>马成英</t>
  </si>
  <si>
    <t>630121021910</t>
  </si>
  <si>
    <t>27</t>
  </si>
  <si>
    <t>李吉禄</t>
  </si>
  <si>
    <t>630121021418</t>
  </si>
  <si>
    <t>28</t>
  </si>
  <si>
    <t>马琛</t>
  </si>
  <si>
    <t>630121021015</t>
  </si>
  <si>
    <t>29</t>
  </si>
  <si>
    <t>王晶</t>
  </si>
  <si>
    <t>630121023428</t>
  </si>
  <si>
    <t>30</t>
  </si>
  <si>
    <t>马福林</t>
  </si>
  <si>
    <t>630121023217</t>
  </si>
  <si>
    <t>31</t>
  </si>
  <si>
    <t>张振峰</t>
  </si>
  <si>
    <t>630121021727</t>
  </si>
  <si>
    <t>32</t>
  </si>
  <si>
    <t>葛燕</t>
  </si>
  <si>
    <t>630121020510</t>
  </si>
  <si>
    <t>化隆县公共就业和社会保障</t>
  </si>
  <si>
    <t>33</t>
  </si>
  <si>
    <t>马英</t>
  </si>
  <si>
    <t>630121023203</t>
  </si>
  <si>
    <t>34</t>
  </si>
  <si>
    <t>韩婷花</t>
  </si>
  <si>
    <t>630121022327</t>
  </si>
  <si>
    <t>35</t>
  </si>
  <si>
    <t>拉毛吉</t>
  </si>
  <si>
    <t>630121020222</t>
  </si>
  <si>
    <t>36</t>
  </si>
  <si>
    <t>石海英</t>
  </si>
  <si>
    <t>630121022518</t>
  </si>
  <si>
    <t>37</t>
  </si>
  <si>
    <t>徐维军</t>
  </si>
  <si>
    <t>630121023114</t>
  </si>
  <si>
    <t>38</t>
  </si>
  <si>
    <t>李玉海</t>
  </si>
  <si>
    <t>630121021222</t>
  </si>
  <si>
    <t>39</t>
  </si>
  <si>
    <t>王树青</t>
  </si>
  <si>
    <t>630121022209</t>
  </si>
  <si>
    <t>廖雯</t>
  </si>
  <si>
    <t>630121021416</t>
  </si>
  <si>
    <t>2104001-平安县支农</t>
  </si>
  <si>
    <t>40</t>
  </si>
  <si>
    <t>李淑君</t>
  </si>
  <si>
    <t>630121023307</t>
  </si>
  <si>
    <t>朵振强</t>
  </si>
  <si>
    <t>630121021315</t>
  </si>
  <si>
    <t>41</t>
  </si>
  <si>
    <t>李国星</t>
  </si>
  <si>
    <t>630121021810</t>
  </si>
  <si>
    <t>祁延云</t>
  </si>
  <si>
    <t>630121021611</t>
  </si>
  <si>
    <t>42</t>
  </si>
  <si>
    <t>王志瑜</t>
  </si>
  <si>
    <t>630121020608</t>
  </si>
  <si>
    <t>韩昕江</t>
  </si>
  <si>
    <t>630121021216</t>
  </si>
  <si>
    <t>43</t>
  </si>
  <si>
    <t>马应海</t>
  </si>
  <si>
    <t>630121022720</t>
  </si>
  <si>
    <t>2104002-平安县公共就业和社会保障</t>
  </si>
  <si>
    <t>马正娟</t>
  </si>
  <si>
    <t>630121021822</t>
  </si>
  <si>
    <t>44</t>
  </si>
  <si>
    <t>马芳</t>
  </si>
  <si>
    <t>630121021415</t>
  </si>
  <si>
    <t>吴仲莲</t>
  </si>
  <si>
    <t>630121023723</t>
  </si>
  <si>
    <t>45</t>
  </si>
  <si>
    <t>南海兰</t>
  </si>
  <si>
    <t>630121020512</t>
  </si>
  <si>
    <t>祁占斌</t>
  </si>
  <si>
    <t>630121023420</t>
  </si>
  <si>
    <t>46</t>
  </si>
  <si>
    <t>许小婷</t>
  </si>
  <si>
    <t>630121023222</t>
  </si>
  <si>
    <t>王彩霞</t>
  </si>
  <si>
    <t>630121021428</t>
  </si>
  <si>
    <t>47</t>
  </si>
  <si>
    <t>祁嘉民</t>
  </si>
  <si>
    <t>630121021303</t>
  </si>
  <si>
    <t>李佳燕</t>
  </si>
  <si>
    <t>630121021519</t>
  </si>
  <si>
    <t>48</t>
  </si>
  <si>
    <t>谢慧贞</t>
  </si>
  <si>
    <t>630121022814</t>
  </si>
  <si>
    <t>任继婷</t>
  </si>
  <si>
    <t>630121020920</t>
  </si>
  <si>
    <t>49</t>
  </si>
  <si>
    <t>王占珍</t>
  </si>
  <si>
    <t>630121021830</t>
  </si>
  <si>
    <t>刘磊</t>
  </si>
  <si>
    <t>630121021725</t>
  </si>
  <si>
    <t>50</t>
  </si>
  <si>
    <t>李晴</t>
  </si>
  <si>
    <t>630121022006</t>
  </si>
  <si>
    <t>李霞</t>
  </si>
  <si>
    <t>630121021306</t>
  </si>
  <si>
    <t>51</t>
  </si>
  <si>
    <t>王志鑫</t>
  </si>
  <si>
    <t>630121024012</t>
  </si>
  <si>
    <t>袁媛</t>
  </si>
  <si>
    <t>630121021414</t>
  </si>
  <si>
    <t>52</t>
  </si>
  <si>
    <t>梁玉鑫</t>
  </si>
  <si>
    <t>630121020923</t>
  </si>
  <si>
    <t>马春才</t>
  </si>
  <si>
    <t>630121023005</t>
  </si>
  <si>
    <t>马 亮</t>
  </si>
  <si>
    <t>630121022413</t>
  </si>
  <si>
    <t>2105001-循化县支农</t>
  </si>
  <si>
    <t>韩 翔</t>
  </si>
  <si>
    <t>630121020403</t>
  </si>
  <si>
    <t>韩雪莲</t>
  </si>
  <si>
    <t>630121023519</t>
  </si>
  <si>
    <t>马 芳</t>
  </si>
  <si>
    <t>630121020902</t>
  </si>
  <si>
    <t>马 宇</t>
  </si>
  <si>
    <t>630121021927</t>
  </si>
  <si>
    <t>李加本</t>
  </si>
  <si>
    <t>630121020118</t>
  </si>
  <si>
    <t>万玛切卓</t>
  </si>
  <si>
    <t>630121021811</t>
  </si>
  <si>
    <t>马小智</t>
  </si>
  <si>
    <t>630121020421</t>
  </si>
  <si>
    <t>公巴吉</t>
  </si>
  <si>
    <t>630121023712</t>
  </si>
  <si>
    <t>多吉才让</t>
  </si>
  <si>
    <t>630121020711</t>
  </si>
  <si>
    <t>黄毛措</t>
  </si>
  <si>
    <t>630121022609</t>
  </si>
  <si>
    <t>公保加</t>
  </si>
  <si>
    <t>630121024004</t>
  </si>
  <si>
    <t>韩建忠</t>
  </si>
  <si>
    <t>630121023117</t>
  </si>
  <si>
    <t>2105002-循化县扶贫</t>
  </si>
  <si>
    <t>韩永强</t>
  </si>
  <si>
    <t>630121020906</t>
  </si>
  <si>
    <t>马英明</t>
  </si>
  <si>
    <t>630121021723</t>
  </si>
  <si>
    <t>韩文功</t>
  </si>
  <si>
    <t>630121022228</t>
  </si>
  <si>
    <t>才让扎西</t>
  </si>
  <si>
    <t>630121022906</t>
  </si>
  <si>
    <t>韩 蓉</t>
  </si>
  <si>
    <t>630121022624</t>
  </si>
  <si>
    <t>黄叆茹</t>
  </si>
  <si>
    <t>630121022519</t>
  </si>
  <si>
    <t>马 琦</t>
  </si>
  <si>
    <t>630121021518</t>
  </si>
  <si>
    <t>陕晓霞</t>
  </si>
  <si>
    <t>630121022721</t>
  </si>
  <si>
    <t>2105003-循化县公共就业和社会保障</t>
  </si>
  <si>
    <t>马 靖</t>
  </si>
  <si>
    <t>630121021527</t>
  </si>
  <si>
    <t>韩慧娴</t>
  </si>
  <si>
    <t>630121023128</t>
  </si>
  <si>
    <t>杨 柳</t>
  </si>
  <si>
    <t>630121020706</t>
  </si>
  <si>
    <t>韩玉平</t>
  </si>
  <si>
    <t>630121021615</t>
  </si>
  <si>
    <t>周素贞</t>
  </si>
  <si>
    <t>630121021807</t>
  </si>
  <si>
    <t>杨 蓉</t>
  </si>
  <si>
    <t>630121024104</t>
  </si>
  <si>
    <t>张小庆</t>
  </si>
  <si>
    <t>630121022604</t>
  </si>
  <si>
    <t>民和县三支一扶（农技）</t>
  </si>
  <si>
    <t>李凯丰</t>
  </si>
  <si>
    <t>630121022412</t>
  </si>
  <si>
    <t>马学芝</t>
  </si>
  <si>
    <t>630121023524</t>
  </si>
  <si>
    <t>李京芳</t>
  </si>
  <si>
    <t>630121020517</t>
  </si>
  <si>
    <t>王小青</t>
  </si>
  <si>
    <t>630121021505</t>
  </si>
  <si>
    <t>李迎霞</t>
  </si>
  <si>
    <t>630121020809</t>
  </si>
  <si>
    <t>王昱成</t>
  </si>
  <si>
    <t>630121022907</t>
  </si>
  <si>
    <t>寇雅琴</t>
  </si>
  <si>
    <t>630121021308</t>
  </si>
  <si>
    <t>王新卫</t>
  </si>
  <si>
    <t>630121021812</t>
  </si>
  <si>
    <t>祁玉兰</t>
  </si>
  <si>
    <t>630121023629</t>
  </si>
  <si>
    <t>张连兄</t>
  </si>
  <si>
    <t>630121021212</t>
  </si>
  <si>
    <t>郝俊明</t>
  </si>
  <si>
    <t>630121021014</t>
  </si>
  <si>
    <t>赵玉雯</t>
  </si>
  <si>
    <t>630121023830</t>
  </si>
  <si>
    <t>李婷婷</t>
  </si>
  <si>
    <t>630121023707</t>
  </si>
  <si>
    <t>冶庚达</t>
  </si>
  <si>
    <t>630121023208</t>
  </si>
  <si>
    <t>康永平</t>
  </si>
  <si>
    <t>630121022717</t>
  </si>
  <si>
    <t>张富强</t>
  </si>
  <si>
    <t>630121023211</t>
  </si>
  <si>
    <t>马秀芹</t>
  </si>
  <si>
    <t>630121023229</t>
  </si>
  <si>
    <t>刘晓蓉</t>
  </si>
  <si>
    <t>630121023612</t>
  </si>
  <si>
    <t>张成</t>
  </si>
  <si>
    <t>630121020927</t>
  </si>
  <si>
    <t>白学平</t>
  </si>
  <si>
    <t>630121023511</t>
  </si>
  <si>
    <t>民和县三支一扶（扶贫）</t>
  </si>
  <si>
    <t>王小花</t>
  </si>
  <si>
    <t>630121020520</t>
  </si>
  <si>
    <t>马明</t>
  </si>
  <si>
    <t>630121023417</t>
  </si>
  <si>
    <t>吕瑛</t>
  </si>
  <si>
    <t>630121021906</t>
  </si>
  <si>
    <t>赵贤杰</t>
  </si>
  <si>
    <t>630121022230</t>
  </si>
  <si>
    <t>李堃</t>
  </si>
  <si>
    <t>630121023730</t>
  </si>
  <si>
    <t>杨鹏</t>
  </si>
  <si>
    <t>630121020414</t>
  </si>
  <si>
    <t>甘世龙</t>
  </si>
  <si>
    <t>630121022127</t>
  </si>
  <si>
    <t>赵旭</t>
  </si>
  <si>
    <t>630121023325</t>
  </si>
  <si>
    <t>刘春娟</t>
  </si>
  <si>
    <t>630121021603</t>
  </si>
  <si>
    <t>鲍德乾</t>
  </si>
  <si>
    <t>630121021409</t>
  </si>
  <si>
    <t>王得花</t>
  </si>
  <si>
    <t>630121023125</t>
  </si>
  <si>
    <t>马少炜</t>
  </si>
  <si>
    <t>630121021829</t>
  </si>
  <si>
    <t>李金兰</t>
  </si>
  <si>
    <t>630121022918</t>
  </si>
  <si>
    <t>白萍</t>
  </si>
  <si>
    <t>630121024006</t>
  </si>
  <si>
    <t>徐伟强</t>
  </si>
  <si>
    <t>630121023714</t>
  </si>
  <si>
    <t>张福良</t>
  </si>
  <si>
    <t>630121021128</t>
  </si>
  <si>
    <t>刘建恒</t>
  </si>
  <si>
    <t>630121021213</t>
  </si>
  <si>
    <t>马文学</t>
  </si>
  <si>
    <t>630121022928</t>
  </si>
  <si>
    <t>冶玲</t>
  </si>
  <si>
    <t>630121022913</t>
  </si>
  <si>
    <t>刘莲</t>
  </si>
  <si>
    <t>630121023227</t>
  </si>
  <si>
    <t>马勇勇</t>
  </si>
  <si>
    <t>630121022024</t>
  </si>
  <si>
    <t>朱叶青</t>
  </si>
  <si>
    <t>630121020119</t>
  </si>
  <si>
    <t>马洁玲</t>
  </si>
  <si>
    <t>630121020205</t>
  </si>
  <si>
    <t>孟建兰</t>
  </si>
  <si>
    <t>630121022212</t>
  </si>
  <si>
    <t>2102001-乐都区支农</t>
  </si>
  <si>
    <t>巩宣廷</t>
  </si>
  <si>
    <t>630121020720</t>
  </si>
  <si>
    <t>巨茵</t>
  </si>
  <si>
    <t>630121021920</t>
  </si>
  <si>
    <t>何连兄</t>
  </si>
  <si>
    <t>630121022122</t>
  </si>
  <si>
    <t>李小翠</t>
  </si>
  <si>
    <t>630121020824</t>
  </si>
  <si>
    <t>祁玉婷</t>
  </si>
  <si>
    <t>630121020307</t>
  </si>
  <si>
    <t>李勇</t>
  </si>
  <si>
    <t>630121021529</t>
  </si>
  <si>
    <t>李斌</t>
  </si>
  <si>
    <t>630121020728</t>
  </si>
  <si>
    <t>贾瑛</t>
  </si>
  <si>
    <t>630121022419</t>
  </si>
  <si>
    <t>逯克鹏</t>
  </si>
  <si>
    <t>630121021921</t>
  </si>
  <si>
    <t>2102002-乐都区支医</t>
  </si>
  <si>
    <t>吴琦</t>
  </si>
  <si>
    <t>630121021328</t>
  </si>
  <si>
    <t>巨亚男</t>
  </si>
  <si>
    <t>630121021901</t>
  </si>
  <si>
    <t>白惠宁</t>
  </si>
  <si>
    <t>630121022102</t>
  </si>
  <si>
    <t>李晓庆</t>
  </si>
  <si>
    <t>630121020810</t>
  </si>
  <si>
    <t>王芊</t>
  </si>
  <si>
    <t>630121023622</t>
  </si>
  <si>
    <t>王珮</t>
  </si>
  <si>
    <t>630121020715</t>
  </si>
  <si>
    <t>周生财</t>
  </si>
  <si>
    <t>630121020416</t>
  </si>
  <si>
    <t>2102003-乐都区支教</t>
  </si>
  <si>
    <t>蒲才让</t>
  </si>
  <si>
    <t>630121021016</t>
  </si>
  <si>
    <t>谢家财</t>
  </si>
  <si>
    <t>630121021322</t>
  </si>
  <si>
    <t>杨洁</t>
  </si>
  <si>
    <t>630121022306</t>
  </si>
  <si>
    <t xml:space="preserve">李丽 </t>
  </si>
  <si>
    <t>630121020808</t>
  </si>
  <si>
    <t>张惠芳</t>
  </si>
  <si>
    <t>630121020124</t>
  </si>
  <si>
    <t>王艳玲</t>
  </si>
  <si>
    <t>630121023920</t>
  </si>
  <si>
    <t>冷杉</t>
  </si>
  <si>
    <t>630121023809</t>
  </si>
  <si>
    <t>王丽</t>
  </si>
  <si>
    <t>630121020522</t>
  </si>
  <si>
    <t>李巧芸</t>
  </si>
  <si>
    <t>630121023107</t>
  </si>
  <si>
    <t>杨万红</t>
  </si>
  <si>
    <t>630121023416</t>
  </si>
  <si>
    <t>2102004-乐都区扶贫</t>
  </si>
  <si>
    <t>王丙军</t>
  </si>
  <si>
    <t>630121022707</t>
  </si>
  <si>
    <t>侯富玉</t>
  </si>
  <si>
    <t>630121023601</t>
  </si>
  <si>
    <t>侯得权</t>
  </si>
  <si>
    <t>630121021226</t>
  </si>
  <si>
    <t>张经波</t>
  </si>
  <si>
    <t>630121024002</t>
  </si>
  <si>
    <t>李静雯</t>
  </si>
  <si>
    <t>630121021215</t>
  </si>
  <si>
    <t>范开锦</t>
  </si>
  <si>
    <t>630121020928</t>
  </si>
  <si>
    <t>祁国庆</t>
  </si>
  <si>
    <t>630121021714</t>
  </si>
  <si>
    <t>郭建钰</t>
  </si>
  <si>
    <t>630121022010</t>
  </si>
  <si>
    <t>任炳</t>
  </si>
  <si>
    <t>630121022322</t>
  </si>
  <si>
    <t>2102005-乐都区公共就业和社会保障</t>
  </si>
  <si>
    <t>张蕾</t>
  </si>
  <si>
    <t>630121022120</t>
  </si>
  <si>
    <t>鲍桑杰才让</t>
  </si>
  <si>
    <t>630121020116</t>
  </si>
  <si>
    <t>周海霞</t>
  </si>
  <si>
    <t>630121020602</t>
  </si>
  <si>
    <t>李静</t>
  </si>
  <si>
    <t>630121020217</t>
  </si>
  <si>
    <t>祁晓娟</t>
  </si>
  <si>
    <t>630121024117</t>
  </si>
  <si>
    <t>2102006-乐都区公共就业和社会保障</t>
  </si>
  <si>
    <t>张志明</t>
  </si>
  <si>
    <t>630121023619</t>
  </si>
  <si>
    <t>唐善祥</t>
  </si>
  <si>
    <t>630121020826</t>
  </si>
  <si>
    <t>袁有滨</t>
  </si>
  <si>
    <t>630121023426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</si>
</sst>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7.875" style="0" customWidth="1"/>
    <col min="3" max="3" width="22.125" style="0" customWidth="1"/>
    <col min="4" max="4" width="31.50390625" style="0" customWidth="1"/>
    <col min="5" max="5" width="9.37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2"/>
      <c r="K1" s="22"/>
      <c r="L1" s="22"/>
    </row>
    <row r="2" spans="1:12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3" t="s">
        <v>9</v>
      </c>
      <c r="J2" s="24" t="s">
        <v>10</v>
      </c>
      <c r="K2" s="2" t="s">
        <v>11</v>
      </c>
      <c r="L2" s="25" t="s">
        <v>12</v>
      </c>
    </row>
    <row r="3" spans="1:12" ht="18" customHeight="1">
      <c r="A3" s="5" t="s">
        <v>13</v>
      </c>
      <c r="B3" s="6" t="s">
        <v>14</v>
      </c>
      <c r="C3" s="6" t="s">
        <v>15</v>
      </c>
      <c r="D3" s="7" t="s">
        <v>16</v>
      </c>
      <c r="E3" s="8">
        <v>9</v>
      </c>
      <c r="F3" s="9">
        <v>54</v>
      </c>
      <c r="G3" s="8">
        <f aca="true" t="shared" si="0" ref="G3:G41">F3*70%</f>
        <v>37.8</v>
      </c>
      <c r="H3" s="10">
        <v>84.4</v>
      </c>
      <c r="I3" s="10">
        <f aca="true" t="shared" si="1" ref="I3:I66">H3*0.3</f>
        <v>25.32</v>
      </c>
      <c r="J3" s="26">
        <f aca="true" t="shared" si="2" ref="J3:J66">G3+I3</f>
        <v>63.12</v>
      </c>
      <c r="K3" s="5" t="s">
        <v>13</v>
      </c>
      <c r="L3" s="5" t="s">
        <v>17</v>
      </c>
    </row>
    <row r="4" spans="1:12" ht="18" customHeight="1">
      <c r="A4" s="5" t="s">
        <v>18</v>
      </c>
      <c r="B4" s="6" t="s">
        <v>19</v>
      </c>
      <c r="C4" s="6" t="s">
        <v>20</v>
      </c>
      <c r="D4" s="7" t="s">
        <v>16</v>
      </c>
      <c r="E4" s="8"/>
      <c r="F4" s="9">
        <v>48</v>
      </c>
      <c r="G4" s="8">
        <f t="shared" si="0"/>
        <v>33.599999999999994</v>
      </c>
      <c r="H4" s="10">
        <v>83.4</v>
      </c>
      <c r="I4" s="10">
        <f t="shared" si="1"/>
        <v>25.02</v>
      </c>
      <c r="J4" s="26">
        <f t="shared" si="2"/>
        <v>58.61999999999999</v>
      </c>
      <c r="K4" s="5" t="s">
        <v>18</v>
      </c>
      <c r="L4" s="5" t="s">
        <v>17</v>
      </c>
    </row>
    <row r="5" spans="1:12" ht="18" customHeight="1">
      <c r="A5" s="5" t="s">
        <v>21</v>
      </c>
      <c r="B5" s="6" t="s">
        <v>22</v>
      </c>
      <c r="C5" s="6" t="s">
        <v>23</v>
      </c>
      <c r="D5" s="7" t="s">
        <v>16</v>
      </c>
      <c r="E5" s="8"/>
      <c r="F5" s="9">
        <v>44.8</v>
      </c>
      <c r="G5" s="8">
        <f t="shared" si="0"/>
        <v>31.359999999999996</v>
      </c>
      <c r="H5" s="10">
        <v>86</v>
      </c>
      <c r="I5" s="10">
        <f t="shared" si="1"/>
        <v>25.8</v>
      </c>
      <c r="J5" s="26">
        <f t="shared" si="2"/>
        <v>57.16</v>
      </c>
      <c r="K5" s="5" t="s">
        <v>21</v>
      </c>
      <c r="L5" s="5" t="s">
        <v>17</v>
      </c>
    </row>
    <row r="6" spans="1:12" ht="18" customHeight="1">
      <c r="A6" s="5" t="s">
        <v>24</v>
      </c>
      <c r="B6" s="6" t="s">
        <v>25</v>
      </c>
      <c r="C6" s="6" t="s">
        <v>26</v>
      </c>
      <c r="D6" s="7" t="s">
        <v>16</v>
      </c>
      <c r="E6" s="8"/>
      <c r="F6" s="9">
        <v>45.8</v>
      </c>
      <c r="G6" s="8">
        <f t="shared" si="0"/>
        <v>32.059999999999995</v>
      </c>
      <c r="H6" s="10">
        <v>82.6</v>
      </c>
      <c r="I6" s="10">
        <f t="shared" si="1"/>
        <v>24.779999999999998</v>
      </c>
      <c r="J6" s="26">
        <f t="shared" si="2"/>
        <v>56.83999999999999</v>
      </c>
      <c r="K6" s="5" t="s">
        <v>24</v>
      </c>
      <c r="L6" s="5" t="s">
        <v>17</v>
      </c>
    </row>
    <row r="7" spans="1:12" ht="18" customHeight="1">
      <c r="A7" s="5" t="s">
        <v>27</v>
      </c>
      <c r="B7" s="6" t="s">
        <v>28</v>
      </c>
      <c r="C7" s="6" t="s">
        <v>29</v>
      </c>
      <c r="D7" s="7" t="s">
        <v>16</v>
      </c>
      <c r="E7" s="8"/>
      <c r="F7" s="9">
        <v>44</v>
      </c>
      <c r="G7" s="8">
        <f t="shared" si="0"/>
        <v>30.799999999999997</v>
      </c>
      <c r="H7" s="10">
        <v>84.4</v>
      </c>
      <c r="I7" s="10">
        <f t="shared" si="1"/>
        <v>25.32</v>
      </c>
      <c r="J7" s="26">
        <f t="shared" si="2"/>
        <v>56.12</v>
      </c>
      <c r="K7" s="5" t="s">
        <v>27</v>
      </c>
      <c r="L7" s="5" t="s">
        <v>17</v>
      </c>
    </row>
    <row r="8" spans="1:12" ht="18" customHeight="1">
      <c r="A8" s="5" t="s">
        <v>30</v>
      </c>
      <c r="B8" s="6" t="s">
        <v>31</v>
      </c>
      <c r="C8" s="6" t="s">
        <v>32</v>
      </c>
      <c r="D8" s="7" t="s">
        <v>16</v>
      </c>
      <c r="E8" s="8"/>
      <c r="F8" s="9">
        <v>42.4</v>
      </c>
      <c r="G8" s="8">
        <f t="shared" si="0"/>
        <v>29.679999999999996</v>
      </c>
      <c r="H8" s="10">
        <v>80</v>
      </c>
      <c r="I8" s="10">
        <f t="shared" si="1"/>
        <v>24</v>
      </c>
      <c r="J8" s="26">
        <f t="shared" si="2"/>
        <v>53.67999999999999</v>
      </c>
      <c r="K8" s="5" t="s">
        <v>30</v>
      </c>
      <c r="L8" s="5" t="s">
        <v>17</v>
      </c>
    </row>
    <row r="9" spans="1:12" ht="18" customHeight="1">
      <c r="A9" s="5" t="s">
        <v>33</v>
      </c>
      <c r="B9" s="6" t="s">
        <v>34</v>
      </c>
      <c r="C9" s="6" t="s">
        <v>35</v>
      </c>
      <c r="D9" s="7" t="s">
        <v>16</v>
      </c>
      <c r="E9" s="8"/>
      <c r="F9" s="9">
        <v>41.4</v>
      </c>
      <c r="G9" s="8">
        <f t="shared" si="0"/>
        <v>28.979999999999997</v>
      </c>
      <c r="H9" s="10">
        <v>80</v>
      </c>
      <c r="I9" s="10">
        <f t="shared" si="1"/>
        <v>24</v>
      </c>
      <c r="J9" s="26">
        <f t="shared" si="2"/>
        <v>52.98</v>
      </c>
      <c r="K9" s="5" t="s">
        <v>33</v>
      </c>
      <c r="L9" s="5" t="s">
        <v>17</v>
      </c>
    </row>
    <row r="10" spans="1:12" ht="18" customHeight="1">
      <c r="A10" s="5" t="s">
        <v>36</v>
      </c>
      <c r="B10" s="6" t="s">
        <v>37</v>
      </c>
      <c r="C10" s="6" t="s">
        <v>38</v>
      </c>
      <c r="D10" s="7" t="s">
        <v>16</v>
      </c>
      <c r="E10" s="8"/>
      <c r="F10" s="9">
        <v>40.4</v>
      </c>
      <c r="G10" s="8">
        <f t="shared" si="0"/>
        <v>28.279999999999998</v>
      </c>
      <c r="H10" s="10">
        <v>79</v>
      </c>
      <c r="I10" s="10">
        <f t="shared" si="1"/>
        <v>23.7</v>
      </c>
      <c r="J10" s="26">
        <f t="shared" si="2"/>
        <v>51.98</v>
      </c>
      <c r="K10" s="5" t="s">
        <v>36</v>
      </c>
      <c r="L10" s="5" t="s">
        <v>17</v>
      </c>
    </row>
    <row r="11" spans="1:12" ht="18" customHeight="1">
      <c r="A11" s="5" t="s">
        <v>39</v>
      </c>
      <c r="B11" s="6" t="s">
        <v>40</v>
      </c>
      <c r="C11" s="6" t="s">
        <v>41</v>
      </c>
      <c r="D11" s="7" t="s">
        <v>16</v>
      </c>
      <c r="E11" s="8"/>
      <c r="F11" s="9">
        <v>39</v>
      </c>
      <c r="G11" s="8">
        <f t="shared" si="0"/>
        <v>27.299999999999997</v>
      </c>
      <c r="H11" s="10">
        <v>78.2</v>
      </c>
      <c r="I11" s="10">
        <f t="shared" si="1"/>
        <v>23.46</v>
      </c>
      <c r="J11" s="26">
        <f t="shared" si="2"/>
        <v>50.76</v>
      </c>
      <c r="K11" s="5" t="s">
        <v>39</v>
      </c>
      <c r="L11" s="5" t="s">
        <v>17</v>
      </c>
    </row>
    <row r="12" spans="1:12" ht="18" customHeight="1">
      <c r="A12" s="5" t="s">
        <v>42</v>
      </c>
      <c r="B12" s="6" t="s">
        <v>43</v>
      </c>
      <c r="C12" s="6" t="s">
        <v>44</v>
      </c>
      <c r="D12" s="7" t="s">
        <v>16</v>
      </c>
      <c r="E12" s="8"/>
      <c r="F12" s="9">
        <v>37</v>
      </c>
      <c r="G12" s="8">
        <f t="shared" si="0"/>
        <v>25.9</v>
      </c>
      <c r="H12" s="10">
        <v>80</v>
      </c>
      <c r="I12" s="10">
        <f t="shared" si="1"/>
        <v>24</v>
      </c>
      <c r="J12" s="26">
        <f t="shared" si="2"/>
        <v>49.9</v>
      </c>
      <c r="K12" s="5" t="s">
        <v>42</v>
      </c>
      <c r="L12" s="27"/>
    </row>
    <row r="13" spans="1:12" ht="18" customHeight="1">
      <c r="A13" s="5" t="s">
        <v>45</v>
      </c>
      <c r="B13" s="6" t="s">
        <v>46</v>
      </c>
      <c r="C13" s="6" t="s">
        <v>47</v>
      </c>
      <c r="D13" s="7" t="s">
        <v>16</v>
      </c>
      <c r="E13" s="8"/>
      <c r="F13" s="9">
        <v>31</v>
      </c>
      <c r="G13" s="8">
        <f t="shared" si="0"/>
        <v>21.7</v>
      </c>
      <c r="H13" s="10">
        <v>79.6</v>
      </c>
      <c r="I13" s="10">
        <f t="shared" si="1"/>
        <v>23.88</v>
      </c>
      <c r="J13" s="26">
        <f t="shared" si="2"/>
        <v>45.58</v>
      </c>
      <c r="K13" s="5" t="s">
        <v>45</v>
      </c>
      <c r="L13" s="27"/>
    </row>
    <row r="14" spans="1:12" ht="18" customHeight="1">
      <c r="A14" s="5" t="s">
        <v>48</v>
      </c>
      <c r="B14" s="6" t="s">
        <v>49</v>
      </c>
      <c r="C14" s="6" t="s">
        <v>50</v>
      </c>
      <c r="D14" s="7" t="s">
        <v>16</v>
      </c>
      <c r="E14" s="8"/>
      <c r="F14" s="9">
        <v>32.4</v>
      </c>
      <c r="G14" s="8">
        <f t="shared" si="0"/>
        <v>22.679999999999996</v>
      </c>
      <c r="H14" s="10">
        <v>0</v>
      </c>
      <c r="I14" s="10">
        <f t="shared" si="1"/>
        <v>0</v>
      </c>
      <c r="J14" s="26">
        <f t="shared" si="2"/>
        <v>22.679999999999996</v>
      </c>
      <c r="K14" s="5" t="s">
        <v>48</v>
      </c>
      <c r="L14" s="27"/>
    </row>
    <row r="15" spans="1:12" ht="18" customHeight="1">
      <c r="A15" s="5" t="s">
        <v>51</v>
      </c>
      <c r="B15" s="6" t="s">
        <v>52</v>
      </c>
      <c r="C15" s="6" t="s">
        <v>53</v>
      </c>
      <c r="D15" s="7" t="s">
        <v>54</v>
      </c>
      <c r="E15" s="11">
        <v>5</v>
      </c>
      <c r="F15" s="9">
        <v>49.8</v>
      </c>
      <c r="G15" s="8">
        <f t="shared" si="0"/>
        <v>34.85999999999999</v>
      </c>
      <c r="H15" s="10">
        <v>83.8</v>
      </c>
      <c r="I15" s="10">
        <f t="shared" si="1"/>
        <v>25.139999999999997</v>
      </c>
      <c r="J15" s="26">
        <f t="shared" si="2"/>
        <v>59.999999999999986</v>
      </c>
      <c r="K15" s="5" t="s">
        <v>13</v>
      </c>
      <c r="L15" s="5" t="s">
        <v>17</v>
      </c>
    </row>
    <row r="16" spans="1:12" ht="18" customHeight="1">
      <c r="A16" s="5" t="s">
        <v>55</v>
      </c>
      <c r="B16" s="6" t="s">
        <v>56</v>
      </c>
      <c r="C16" s="6" t="s">
        <v>57</v>
      </c>
      <c r="D16" s="7" t="s">
        <v>54</v>
      </c>
      <c r="E16" s="12"/>
      <c r="F16" s="9">
        <v>46.6</v>
      </c>
      <c r="G16" s="8">
        <f t="shared" si="0"/>
        <v>32.62</v>
      </c>
      <c r="H16" s="10">
        <v>86.4</v>
      </c>
      <c r="I16" s="10">
        <f t="shared" si="1"/>
        <v>25.92</v>
      </c>
      <c r="J16" s="26">
        <f t="shared" si="2"/>
        <v>58.54</v>
      </c>
      <c r="K16" s="5" t="s">
        <v>18</v>
      </c>
      <c r="L16" s="5" t="s">
        <v>17</v>
      </c>
    </row>
    <row r="17" spans="1:12" ht="18" customHeight="1">
      <c r="A17" s="5" t="s">
        <v>58</v>
      </c>
      <c r="B17" s="6" t="s">
        <v>59</v>
      </c>
      <c r="C17" s="6" t="s">
        <v>60</v>
      </c>
      <c r="D17" s="7" t="s">
        <v>54</v>
      </c>
      <c r="E17" s="12"/>
      <c r="F17" s="9">
        <v>47</v>
      </c>
      <c r="G17" s="8">
        <f t="shared" si="0"/>
        <v>32.9</v>
      </c>
      <c r="H17" s="10">
        <v>81</v>
      </c>
      <c r="I17" s="10">
        <f t="shared" si="1"/>
        <v>24.3</v>
      </c>
      <c r="J17" s="26">
        <f t="shared" si="2"/>
        <v>57.2</v>
      </c>
      <c r="K17" s="5" t="s">
        <v>21</v>
      </c>
      <c r="L17" s="5" t="s">
        <v>17</v>
      </c>
    </row>
    <row r="18" spans="1:12" ht="18" customHeight="1">
      <c r="A18" s="5" t="s">
        <v>61</v>
      </c>
      <c r="B18" s="6" t="s">
        <v>62</v>
      </c>
      <c r="C18" s="6" t="s">
        <v>63</v>
      </c>
      <c r="D18" s="7" t="s">
        <v>54</v>
      </c>
      <c r="E18" s="12"/>
      <c r="F18" s="9">
        <v>43.8</v>
      </c>
      <c r="G18" s="8">
        <f t="shared" si="0"/>
        <v>30.659999999999997</v>
      </c>
      <c r="H18" s="10">
        <v>82.2</v>
      </c>
      <c r="I18" s="10">
        <f t="shared" si="1"/>
        <v>24.66</v>
      </c>
      <c r="J18" s="26">
        <f t="shared" si="2"/>
        <v>55.31999999999999</v>
      </c>
      <c r="K18" s="5" t="s">
        <v>24</v>
      </c>
      <c r="L18" s="5" t="s">
        <v>17</v>
      </c>
    </row>
    <row r="19" spans="1:12" ht="18" customHeight="1">
      <c r="A19" s="5" t="s">
        <v>64</v>
      </c>
      <c r="B19" s="6" t="s">
        <v>65</v>
      </c>
      <c r="C19" s="6" t="s">
        <v>66</v>
      </c>
      <c r="D19" s="7" t="s">
        <v>54</v>
      </c>
      <c r="E19" s="12"/>
      <c r="F19" s="9">
        <v>44</v>
      </c>
      <c r="G19" s="8">
        <f t="shared" si="0"/>
        <v>30.799999999999997</v>
      </c>
      <c r="H19" s="10">
        <v>81.2</v>
      </c>
      <c r="I19" s="10">
        <f t="shared" si="1"/>
        <v>24.36</v>
      </c>
      <c r="J19" s="26">
        <f t="shared" si="2"/>
        <v>55.16</v>
      </c>
      <c r="K19" s="5" t="s">
        <v>27</v>
      </c>
      <c r="L19" s="5" t="s">
        <v>17</v>
      </c>
    </row>
    <row r="20" spans="1:12" ht="18" customHeight="1">
      <c r="A20" s="5" t="s">
        <v>67</v>
      </c>
      <c r="B20" s="6" t="s">
        <v>68</v>
      </c>
      <c r="C20" s="6" t="s">
        <v>69</v>
      </c>
      <c r="D20" s="7" t="s">
        <v>54</v>
      </c>
      <c r="E20" s="12"/>
      <c r="F20" s="9">
        <v>42.8</v>
      </c>
      <c r="G20" s="8">
        <f t="shared" si="0"/>
        <v>29.959999999999997</v>
      </c>
      <c r="H20" s="10">
        <v>80.4</v>
      </c>
      <c r="I20" s="10">
        <f t="shared" si="1"/>
        <v>24.12</v>
      </c>
      <c r="J20" s="26">
        <f t="shared" si="2"/>
        <v>54.08</v>
      </c>
      <c r="K20" s="5" t="s">
        <v>30</v>
      </c>
      <c r="L20" s="27"/>
    </row>
    <row r="21" spans="1:12" ht="18" customHeight="1">
      <c r="A21" s="5" t="s">
        <v>70</v>
      </c>
      <c r="B21" s="6" t="s">
        <v>71</v>
      </c>
      <c r="C21" s="6" t="s">
        <v>72</v>
      </c>
      <c r="D21" s="7" t="s">
        <v>54</v>
      </c>
      <c r="E21" s="12"/>
      <c r="F21" s="9">
        <v>42.6</v>
      </c>
      <c r="G21" s="8">
        <f t="shared" si="0"/>
        <v>29.82</v>
      </c>
      <c r="H21" s="10">
        <v>78.2</v>
      </c>
      <c r="I21" s="10">
        <f t="shared" si="1"/>
        <v>23.46</v>
      </c>
      <c r="J21" s="26">
        <f t="shared" si="2"/>
        <v>53.28</v>
      </c>
      <c r="K21" s="5" t="s">
        <v>33</v>
      </c>
      <c r="L21" s="27"/>
    </row>
    <row r="22" spans="1:12" ht="18" customHeight="1">
      <c r="A22" s="5" t="s">
        <v>73</v>
      </c>
      <c r="B22" s="6" t="s">
        <v>74</v>
      </c>
      <c r="C22" s="6" t="s">
        <v>75</v>
      </c>
      <c r="D22" s="7" t="s">
        <v>54</v>
      </c>
      <c r="E22" s="12"/>
      <c r="F22" s="9">
        <v>37.4</v>
      </c>
      <c r="G22" s="8">
        <f t="shared" si="0"/>
        <v>26.179999999999996</v>
      </c>
      <c r="H22" s="10">
        <v>81.8</v>
      </c>
      <c r="I22" s="10">
        <f t="shared" si="1"/>
        <v>24.54</v>
      </c>
      <c r="J22" s="26">
        <f t="shared" si="2"/>
        <v>50.72</v>
      </c>
      <c r="K22" s="5" t="s">
        <v>36</v>
      </c>
      <c r="L22" s="27"/>
    </row>
    <row r="23" spans="1:12" ht="18" customHeight="1">
      <c r="A23" s="5" t="s">
        <v>76</v>
      </c>
      <c r="B23" s="6" t="s">
        <v>77</v>
      </c>
      <c r="C23" s="6" t="s">
        <v>78</v>
      </c>
      <c r="D23" s="7" t="s">
        <v>54</v>
      </c>
      <c r="E23" s="12"/>
      <c r="F23" s="9">
        <v>34.4</v>
      </c>
      <c r="G23" s="8">
        <f t="shared" si="0"/>
        <v>24.08</v>
      </c>
      <c r="H23" s="10">
        <v>76.2</v>
      </c>
      <c r="I23" s="10">
        <f t="shared" si="1"/>
        <v>22.86</v>
      </c>
      <c r="J23" s="26">
        <f t="shared" si="2"/>
        <v>46.94</v>
      </c>
      <c r="K23" s="5" t="s">
        <v>39</v>
      </c>
      <c r="L23" s="27"/>
    </row>
    <row r="24" spans="1:12" ht="18" customHeight="1">
      <c r="A24" s="5" t="s">
        <v>79</v>
      </c>
      <c r="B24" s="6" t="s">
        <v>80</v>
      </c>
      <c r="C24" s="6" t="s">
        <v>81</v>
      </c>
      <c r="D24" s="7" t="s">
        <v>54</v>
      </c>
      <c r="E24" s="12"/>
      <c r="F24" s="9">
        <v>33.2</v>
      </c>
      <c r="G24" s="8">
        <f t="shared" si="0"/>
        <v>23.240000000000002</v>
      </c>
      <c r="H24" s="10">
        <v>79</v>
      </c>
      <c r="I24" s="10">
        <f t="shared" si="1"/>
        <v>23.7</v>
      </c>
      <c r="J24" s="26">
        <f t="shared" si="2"/>
        <v>46.94</v>
      </c>
      <c r="K24" s="5" t="s">
        <v>42</v>
      </c>
      <c r="L24" s="27"/>
    </row>
    <row r="25" spans="1:12" ht="18" customHeight="1">
      <c r="A25" s="5" t="s">
        <v>82</v>
      </c>
      <c r="B25" s="6" t="s">
        <v>83</v>
      </c>
      <c r="C25" s="6" t="s">
        <v>84</v>
      </c>
      <c r="D25" s="7" t="s">
        <v>54</v>
      </c>
      <c r="E25" s="12"/>
      <c r="F25" s="9">
        <v>42.4</v>
      </c>
      <c r="G25" s="8">
        <f t="shared" si="0"/>
        <v>29.679999999999996</v>
      </c>
      <c r="H25" s="10">
        <v>0</v>
      </c>
      <c r="I25" s="10">
        <f t="shared" si="1"/>
        <v>0</v>
      </c>
      <c r="J25" s="26">
        <f t="shared" si="2"/>
        <v>29.679999999999996</v>
      </c>
      <c r="K25" s="5" t="s">
        <v>45</v>
      </c>
      <c r="L25" s="27"/>
    </row>
    <row r="26" spans="1:12" ht="18" customHeight="1">
      <c r="A26" s="5" t="s">
        <v>85</v>
      </c>
      <c r="B26" s="6" t="s">
        <v>86</v>
      </c>
      <c r="C26" s="6" t="s">
        <v>87</v>
      </c>
      <c r="D26" s="7" t="s">
        <v>54</v>
      </c>
      <c r="E26" s="13"/>
      <c r="F26" s="9">
        <v>36.6</v>
      </c>
      <c r="G26" s="8">
        <f t="shared" si="0"/>
        <v>25.62</v>
      </c>
      <c r="H26" s="10">
        <v>0</v>
      </c>
      <c r="I26" s="10">
        <f t="shared" si="1"/>
        <v>0</v>
      </c>
      <c r="J26" s="26">
        <f t="shared" si="2"/>
        <v>25.62</v>
      </c>
      <c r="K26" s="5" t="s">
        <v>48</v>
      </c>
      <c r="L26" s="27"/>
    </row>
    <row r="27" spans="1:12" ht="18" customHeight="1">
      <c r="A27" s="5" t="s">
        <v>88</v>
      </c>
      <c r="B27" s="6" t="s">
        <v>89</v>
      </c>
      <c r="C27" s="6" t="s">
        <v>90</v>
      </c>
      <c r="D27" s="7" t="s">
        <v>91</v>
      </c>
      <c r="E27" s="8">
        <v>3</v>
      </c>
      <c r="F27" s="9">
        <v>59.8</v>
      </c>
      <c r="G27" s="8">
        <f t="shared" si="0"/>
        <v>41.85999999999999</v>
      </c>
      <c r="H27" s="10">
        <v>82.6</v>
      </c>
      <c r="I27" s="10">
        <f t="shared" si="1"/>
        <v>24.779999999999998</v>
      </c>
      <c r="J27" s="26">
        <f t="shared" si="2"/>
        <v>66.63999999999999</v>
      </c>
      <c r="K27" s="5" t="s">
        <v>13</v>
      </c>
      <c r="L27" s="5" t="s">
        <v>17</v>
      </c>
    </row>
    <row r="28" spans="1:12" ht="18" customHeight="1">
      <c r="A28" s="5" t="s">
        <v>92</v>
      </c>
      <c r="B28" s="6" t="s">
        <v>93</v>
      </c>
      <c r="C28" s="6" t="s">
        <v>94</v>
      </c>
      <c r="D28" s="7" t="s">
        <v>91</v>
      </c>
      <c r="E28" s="8"/>
      <c r="F28" s="9">
        <v>57</v>
      </c>
      <c r="G28" s="8">
        <f t="shared" si="0"/>
        <v>39.9</v>
      </c>
      <c r="H28" s="10">
        <v>84.2</v>
      </c>
      <c r="I28" s="10">
        <f t="shared" si="1"/>
        <v>25.26</v>
      </c>
      <c r="J28" s="26">
        <f t="shared" si="2"/>
        <v>65.16</v>
      </c>
      <c r="K28" s="5" t="s">
        <v>18</v>
      </c>
      <c r="L28" s="5" t="s">
        <v>17</v>
      </c>
    </row>
    <row r="29" spans="1:12" ht="18" customHeight="1">
      <c r="A29" s="5" t="s">
        <v>95</v>
      </c>
      <c r="B29" s="6" t="s">
        <v>96</v>
      </c>
      <c r="C29" s="6" t="s">
        <v>97</v>
      </c>
      <c r="D29" s="7" t="s">
        <v>91</v>
      </c>
      <c r="E29" s="8"/>
      <c r="F29" s="9">
        <v>56</v>
      </c>
      <c r="G29" s="8">
        <f t="shared" si="0"/>
        <v>39.199999999999996</v>
      </c>
      <c r="H29" s="10">
        <v>84.8</v>
      </c>
      <c r="I29" s="10">
        <f t="shared" si="1"/>
        <v>25.439999999999998</v>
      </c>
      <c r="J29" s="26">
        <f t="shared" si="2"/>
        <v>64.63999999999999</v>
      </c>
      <c r="K29" s="5" t="s">
        <v>21</v>
      </c>
      <c r="L29" s="5" t="s">
        <v>17</v>
      </c>
    </row>
    <row r="30" spans="1:12" ht="18" customHeight="1">
      <c r="A30" s="5" t="s">
        <v>98</v>
      </c>
      <c r="B30" s="6" t="s">
        <v>99</v>
      </c>
      <c r="C30" s="6" t="s">
        <v>100</v>
      </c>
      <c r="D30" s="7" t="s">
        <v>91</v>
      </c>
      <c r="E30" s="8"/>
      <c r="F30" s="9">
        <v>56.6</v>
      </c>
      <c r="G30" s="8">
        <f t="shared" si="0"/>
        <v>39.62</v>
      </c>
      <c r="H30" s="10">
        <v>82.2</v>
      </c>
      <c r="I30" s="10">
        <f t="shared" si="1"/>
        <v>24.66</v>
      </c>
      <c r="J30" s="26">
        <f t="shared" si="2"/>
        <v>64.28</v>
      </c>
      <c r="K30" s="5" t="s">
        <v>24</v>
      </c>
      <c r="L30" s="27"/>
    </row>
    <row r="31" spans="1:12" ht="18" customHeight="1">
      <c r="A31" s="5" t="s">
        <v>101</v>
      </c>
      <c r="B31" s="6" t="s">
        <v>102</v>
      </c>
      <c r="C31" s="6" t="s">
        <v>103</v>
      </c>
      <c r="D31" s="7" t="s">
        <v>91</v>
      </c>
      <c r="E31" s="8"/>
      <c r="F31" s="9">
        <v>55.2</v>
      </c>
      <c r="G31" s="8">
        <f t="shared" si="0"/>
        <v>38.64</v>
      </c>
      <c r="H31" s="10">
        <v>83.8</v>
      </c>
      <c r="I31" s="10">
        <f t="shared" si="1"/>
        <v>25.139999999999997</v>
      </c>
      <c r="J31" s="26">
        <f t="shared" si="2"/>
        <v>63.78</v>
      </c>
      <c r="K31" s="5" t="s">
        <v>27</v>
      </c>
      <c r="L31" s="27"/>
    </row>
    <row r="32" spans="1:12" ht="18" customHeight="1">
      <c r="A32" s="5" t="s">
        <v>104</v>
      </c>
      <c r="B32" s="6" t="s">
        <v>105</v>
      </c>
      <c r="C32" s="6" t="s">
        <v>106</v>
      </c>
      <c r="D32" s="7" t="s">
        <v>91</v>
      </c>
      <c r="E32" s="8"/>
      <c r="F32" s="9">
        <v>53.6</v>
      </c>
      <c r="G32" s="8">
        <f t="shared" si="0"/>
        <v>37.519999999999996</v>
      </c>
      <c r="H32" s="10">
        <v>80.8</v>
      </c>
      <c r="I32" s="10">
        <f t="shared" si="1"/>
        <v>24.24</v>
      </c>
      <c r="J32" s="26">
        <f t="shared" si="2"/>
        <v>61.75999999999999</v>
      </c>
      <c r="K32" s="5" t="s">
        <v>30</v>
      </c>
      <c r="L32" s="27"/>
    </row>
    <row r="33" spans="1:12" ht="18" customHeight="1">
      <c r="A33" s="5" t="s">
        <v>107</v>
      </c>
      <c r="B33" s="6" t="s">
        <v>108</v>
      </c>
      <c r="C33" s="6" t="s">
        <v>109</v>
      </c>
      <c r="D33" s="7" t="s">
        <v>91</v>
      </c>
      <c r="E33" s="8"/>
      <c r="F33" s="9">
        <v>51.2</v>
      </c>
      <c r="G33" s="8">
        <f t="shared" si="0"/>
        <v>35.839999999999996</v>
      </c>
      <c r="H33" s="10">
        <v>82.8</v>
      </c>
      <c r="I33" s="10">
        <f t="shared" si="1"/>
        <v>24.84</v>
      </c>
      <c r="J33" s="26">
        <f t="shared" si="2"/>
        <v>60.67999999999999</v>
      </c>
      <c r="K33" s="5" t="s">
        <v>33</v>
      </c>
      <c r="L33" s="27"/>
    </row>
    <row r="34" spans="1:12" ht="18" customHeight="1">
      <c r="A34" s="5" t="s">
        <v>110</v>
      </c>
      <c r="B34" s="6" t="s">
        <v>111</v>
      </c>
      <c r="C34" s="6" t="s">
        <v>112</v>
      </c>
      <c r="D34" s="7" t="s">
        <v>113</v>
      </c>
      <c r="E34" s="8">
        <v>3</v>
      </c>
      <c r="F34" s="9">
        <v>63.8</v>
      </c>
      <c r="G34" s="8">
        <f t="shared" si="0"/>
        <v>44.66</v>
      </c>
      <c r="H34" s="10">
        <v>82.2</v>
      </c>
      <c r="I34" s="10">
        <f t="shared" si="1"/>
        <v>24.66</v>
      </c>
      <c r="J34" s="26">
        <f t="shared" si="2"/>
        <v>69.32</v>
      </c>
      <c r="K34" s="5" t="s">
        <v>13</v>
      </c>
      <c r="L34" s="5" t="s">
        <v>17</v>
      </c>
    </row>
    <row r="35" spans="1:12" ht="18" customHeight="1">
      <c r="A35" s="5" t="s">
        <v>114</v>
      </c>
      <c r="B35" s="6" t="s">
        <v>115</v>
      </c>
      <c r="C35" s="6" t="s">
        <v>116</v>
      </c>
      <c r="D35" s="7" t="s">
        <v>113</v>
      </c>
      <c r="E35" s="8"/>
      <c r="F35" s="9">
        <v>58</v>
      </c>
      <c r="G35" s="8">
        <f t="shared" si="0"/>
        <v>40.599999999999994</v>
      </c>
      <c r="H35" s="10">
        <v>84.8</v>
      </c>
      <c r="I35" s="10">
        <f t="shared" si="1"/>
        <v>25.439999999999998</v>
      </c>
      <c r="J35" s="26">
        <f t="shared" si="2"/>
        <v>66.03999999999999</v>
      </c>
      <c r="K35" s="5" t="s">
        <v>18</v>
      </c>
      <c r="L35" s="5" t="s">
        <v>17</v>
      </c>
    </row>
    <row r="36" spans="1:12" ht="18" customHeight="1">
      <c r="A36" s="5" t="s">
        <v>117</v>
      </c>
      <c r="B36" s="6" t="s">
        <v>118</v>
      </c>
      <c r="C36" s="6" t="s">
        <v>119</v>
      </c>
      <c r="D36" s="7" t="s">
        <v>113</v>
      </c>
      <c r="E36" s="8"/>
      <c r="F36" s="9">
        <v>56.2</v>
      </c>
      <c r="G36" s="8">
        <f t="shared" si="0"/>
        <v>39.339999999999996</v>
      </c>
      <c r="H36" s="10">
        <v>84.4</v>
      </c>
      <c r="I36" s="10">
        <f t="shared" si="1"/>
        <v>25.32</v>
      </c>
      <c r="J36" s="26">
        <f t="shared" si="2"/>
        <v>64.66</v>
      </c>
      <c r="K36" s="5" t="s">
        <v>21</v>
      </c>
      <c r="L36" s="5" t="s">
        <v>17</v>
      </c>
    </row>
    <row r="37" spans="1:12" ht="18" customHeight="1">
      <c r="A37" s="5" t="s">
        <v>120</v>
      </c>
      <c r="B37" s="6" t="s">
        <v>121</v>
      </c>
      <c r="C37" s="6" t="s">
        <v>122</v>
      </c>
      <c r="D37" s="7" t="s">
        <v>113</v>
      </c>
      <c r="E37" s="8"/>
      <c r="F37" s="9">
        <v>52.4</v>
      </c>
      <c r="G37" s="8">
        <f t="shared" si="0"/>
        <v>36.68</v>
      </c>
      <c r="H37" s="10">
        <v>83.4</v>
      </c>
      <c r="I37" s="10">
        <f t="shared" si="1"/>
        <v>25.02</v>
      </c>
      <c r="J37" s="26">
        <f t="shared" si="2"/>
        <v>61.7</v>
      </c>
      <c r="K37" s="5" t="s">
        <v>24</v>
      </c>
      <c r="L37" s="27"/>
    </row>
    <row r="38" spans="1:12" ht="18" customHeight="1">
      <c r="A38" s="5" t="s">
        <v>123</v>
      </c>
      <c r="B38" s="6" t="s">
        <v>124</v>
      </c>
      <c r="C38" s="6" t="s">
        <v>125</v>
      </c>
      <c r="D38" s="7" t="s">
        <v>113</v>
      </c>
      <c r="E38" s="8"/>
      <c r="F38" s="9">
        <v>53</v>
      </c>
      <c r="G38" s="8">
        <f t="shared" si="0"/>
        <v>37.099999999999994</v>
      </c>
      <c r="H38" s="10">
        <v>81.2</v>
      </c>
      <c r="I38" s="10">
        <f t="shared" si="1"/>
        <v>24.36</v>
      </c>
      <c r="J38" s="26">
        <f t="shared" si="2"/>
        <v>61.459999999999994</v>
      </c>
      <c r="K38" s="5" t="s">
        <v>27</v>
      </c>
      <c r="L38" s="27"/>
    </row>
    <row r="39" spans="1:12" ht="18" customHeight="1">
      <c r="A39" s="5" t="s">
        <v>126</v>
      </c>
      <c r="B39" s="6" t="s">
        <v>127</v>
      </c>
      <c r="C39" s="6" t="s">
        <v>128</v>
      </c>
      <c r="D39" s="7" t="s">
        <v>113</v>
      </c>
      <c r="E39" s="8"/>
      <c r="F39" s="9">
        <v>51.8</v>
      </c>
      <c r="G39" s="8">
        <f t="shared" si="0"/>
        <v>36.26</v>
      </c>
      <c r="H39" s="10">
        <v>81.2</v>
      </c>
      <c r="I39" s="10">
        <f t="shared" si="1"/>
        <v>24.36</v>
      </c>
      <c r="J39" s="26">
        <f t="shared" si="2"/>
        <v>60.62</v>
      </c>
      <c r="K39" s="5" t="s">
        <v>30</v>
      </c>
      <c r="L39" s="27"/>
    </row>
    <row r="40" spans="1:12" ht="18" customHeight="1">
      <c r="A40" s="5" t="s">
        <v>129</v>
      </c>
      <c r="B40" s="6" t="s">
        <v>130</v>
      </c>
      <c r="C40" s="6" t="s">
        <v>131</v>
      </c>
      <c r="D40" s="7" t="s">
        <v>113</v>
      </c>
      <c r="E40" s="8"/>
      <c r="F40" s="9">
        <v>53</v>
      </c>
      <c r="G40" s="8">
        <f t="shared" si="0"/>
        <v>37.099999999999994</v>
      </c>
      <c r="H40" s="10">
        <v>0</v>
      </c>
      <c r="I40" s="10">
        <f t="shared" si="1"/>
        <v>0</v>
      </c>
      <c r="J40" s="26">
        <f t="shared" si="2"/>
        <v>37.099999999999994</v>
      </c>
      <c r="K40" s="5" t="s">
        <v>33</v>
      </c>
      <c r="L40" s="27"/>
    </row>
    <row r="41" spans="1:12" ht="18" customHeight="1">
      <c r="A41" s="5" t="s">
        <v>132</v>
      </c>
      <c r="B41" s="6" t="s">
        <v>133</v>
      </c>
      <c r="C41" s="6" t="s">
        <v>134</v>
      </c>
      <c r="D41" s="7" t="s">
        <v>113</v>
      </c>
      <c r="E41" s="8"/>
      <c r="F41" s="9">
        <v>52.2</v>
      </c>
      <c r="G41" s="8">
        <f t="shared" si="0"/>
        <v>36.54</v>
      </c>
      <c r="H41" s="10">
        <v>0</v>
      </c>
      <c r="I41" s="10">
        <f t="shared" si="1"/>
        <v>0</v>
      </c>
      <c r="J41" s="26">
        <f t="shared" si="2"/>
        <v>36.54</v>
      </c>
      <c r="K41" s="5" t="s">
        <v>36</v>
      </c>
      <c r="L41" s="27"/>
    </row>
    <row r="42" spans="1:12" ht="18" customHeight="1">
      <c r="A42" s="14">
        <v>40</v>
      </c>
      <c r="B42" s="15" t="s">
        <v>135</v>
      </c>
      <c r="C42" s="16" t="s">
        <v>136</v>
      </c>
      <c r="D42" s="17" t="s">
        <v>137</v>
      </c>
      <c r="E42" s="18">
        <v>3</v>
      </c>
      <c r="F42" s="19">
        <v>60.2</v>
      </c>
      <c r="G42" s="20">
        <f aca="true" t="shared" si="3" ref="G42:G68">F42*0.7</f>
        <v>42.14</v>
      </c>
      <c r="H42" s="20">
        <v>75.6</v>
      </c>
      <c r="I42" s="20">
        <f t="shared" si="1"/>
        <v>22.679999999999996</v>
      </c>
      <c r="J42" s="20">
        <f t="shared" si="2"/>
        <v>64.82</v>
      </c>
      <c r="K42" s="28" t="s">
        <v>13</v>
      </c>
      <c r="L42" s="28" t="s">
        <v>17</v>
      </c>
    </row>
    <row r="43" spans="1:12" ht="18" customHeight="1">
      <c r="A43" s="5" t="s">
        <v>138</v>
      </c>
      <c r="B43" s="15" t="s">
        <v>139</v>
      </c>
      <c r="C43" s="16" t="s">
        <v>140</v>
      </c>
      <c r="D43" s="17" t="s">
        <v>137</v>
      </c>
      <c r="E43" s="18"/>
      <c r="F43" s="19">
        <v>56.8</v>
      </c>
      <c r="G43" s="20">
        <f t="shared" si="3"/>
        <v>39.76</v>
      </c>
      <c r="H43" s="20">
        <v>79.6</v>
      </c>
      <c r="I43" s="20">
        <f t="shared" si="1"/>
        <v>23.88</v>
      </c>
      <c r="J43" s="20">
        <f t="shared" si="2"/>
        <v>63.64</v>
      </c>
      <c r="K43" s="28" t="s">
        <v>18</v>
      </c>
      <c r="L43" s="28" t="s">
        <v>17</v>
      </c>
    </row>
    <row r="44" spans="1:12" ht="18" customHeight="1">
      <c r="A44" s="14">
        <v>41</v>
      </c>
      <c r="B44" s="15" t="s">
        <v>141</v>
      </c>
      <c r="C44" s="16" t="s">
        <v>142</v>
      </c>
      <c r="D44" s="17" t="s">
        <v>137</v>
      </c>
      <c r="E44" s="18"/>
      <c r="F44" s="19">
        <v>52.2</v>
      </c>
      <c r="G44" s="20">
        <f t="shared" si="3"/>
        <v>36.54</v>
      </c>
      <c r="H44" s="20">
        <v>76.8</v>
      </c>
      <c r="I44" s="20">
        <f t="shared" si="1"/>
        <v>23.04</v>
      </c>
      <c r="J44" s="20">
        <f t="shared" si="2"/>
        <v>59.58</v>
      </c>
      <c r="K44" s="28" t="s">
        <v>21</v>
      </c>
      <c r="L44" s="28" t="s">
        <v>17</v>
      </c>
    </row>
    <row r="45" spans="1:12" ht="18" customHeight="1">
      <c r="A45" s="5" t="s">
        <v>143</v>
      </c>
      <c r="B45" s="15" t="s">
        <v>144</v>
      </c>
      <c r="C45" s="16" t="s">
        <v>145</v>
      </c>
      <c r="D45" s="17" t="s">
        <v>137</v>
      </c>
      <c r="E45" s="18"/>
      <c r="F45" s="19">
        <v>49.4</v>
      </c>
      <c r="G45" s="20">
        <f t="shared" si="3"/>
        <v>34.58</v>
      </c>
      <c r="H45" s="20">
        <v>74.6</v>
      </c>
      <c r="I45" s="20">
        <f t="shared" si="1"/>
        <v>22.38</v>
      </c>
      <c r="J45" s="20">
        <f t="shared" si="2"/>
        <v>56.959999999999994</v>
      </c>
      <c r="K45" s="28" t="s">
        <v>24</v>
      </c>
      <c r="L45" s="29"/>
    </row>
    <row r="46" spans="1:12" ht="18" customHeight="1">
      <c r="A46" s="14">
        <v>42</v>
      </c>
      <c r="B46" s="15" t="s">
        <v>146</v>
      </c>
      <c r="C46" s="16" t="s">
        <v>147</v>
      </c>
      <c r="D46" s="17" t="s">
        <v>137</v>
      </c>
      <c r="E46" s="18"/>
      <c r="F46" s="19">
        <v>46.8</v>
      </c>
      <c r="G46" s="20">
        <f t="shared" si="3"/>
        <v>32.76</v>
      </c>
      <c r="H46" s="20">
        <v>75.4</v>
      </c>
      <c r="I46" s="20">
        <f t="shared" si="1"/>
        <v>22.62</v>
      </c>
      <c r="J46" s="20">
        <f t="shared" si="2"/>
        <v>55.379999999999995</v>
      </c>
      <c r="K46" s="28" t="s">
        <v>27</v>
      </c>
      <c r="L46" s="29"/>
    </row>
    <row r="47" spans="1:12" ht="18" customHeight="1">
      <c r="A47" s="5" t="s">
        <v>148</v>
      </c>
      <c r="B47" s="15" t="s">
        <v>149</v>
      </c>
      <c r="C47" s="96" t="s">
        <v>150</v>
      </c>
      <c r="D47" s="17" t="s">
        <v>137</v>
      </c>
      <c r="E47" s="18"/>
      <c r="F47" s="15">
        <v>45.8</v>
      </c>
      <c r="G47" s="20">
        <f t="shared" si="3"/>
        <v>32.059999999999995</v>
      </c>
      <c r="H47" s="21">
        <v>72</v>
      </c>
      <c r="I47" s="20">
        <f t="shared" si="1"/>
        <v>21.599999999999998</v>
      </c>
      <c r="J47" s="20">
        <f t="shared" si="2"/>
        <v>53.66</v>
      </c>
      <c r="K47" s="28" t="s">
        <v>30</v>
      </c>
      <c r="L47" s="29"/>
    </row>
    <row r="48" spans="1:12" ht="18" customHeight="1">
      <c r="A48" s="14">
        <v>43</v>
      </c>
      <c r="B48" s="15" t="s">
        <v>151</v>
      </c>
      <c r="C48" s="16" t="s">
        <v>152</v>
      </c>
      <c r="D48" s="17" t="s">
        <v>137</v>
      </c>
      <c r="E48" s="18"/>
      <c r="F48" s="19">
        <v>54.4</v>
      </c>
      <c r="G48" s="20">
        <f t="shared" si="3"/>
        <v>38.08</v>
      </c>
      <c r="H48" s="20">
        <v>0</v>
      </c>
      <c r="I48" s="20">
        <f t="shared" si="1"/>
        <v>0</v>
      </c>
      <c r="J48" s="20">
        <f t="shared" si="2"/>
        <v>38.08</v>
      </c>
      <c r="K48" s="28" t="s">
        <v>33</v>
      </c>
      <c r="L48" s="29"/>
    </row>
    <row r="49" spans="1:12" ht="18" customHeight="1">
      <c r="A49" s="5" t="s">
        <v>153</v>
      </c>
      <c r="B49" s="15" t="s">
        <v>154</v>
      </c>
      <c r="C49" s="16" t="s">
        <v>155</v>
      </c>
      <c r="D49" s="17" t="s">
        <v>156</v>
      </c>
      <c r="E49" s="18">
        <v>7</v>
      </c>
      <c r="F49" s="19">
        <v>65</v>
      </c>
      <c r="G49" s="20">
        <f t="shared" si="3"/>
        <v>45.5</v>
      </c>
      <c r="H49" s="20">
        <v>75.2</v>
      </c>
      <c r="I49" s="20">
        <f t="shared" si="1"/>
        <v>22.56</v>
      </c>
      <c r="J49" s="20">
        <f t="shared" si="2"/>
        <v>68.06</v>
      </c>
      <c r="K49" s="28" t="s">
        <v>13</v>
      </c>
      <c r="L49" s="28" t="s">
        <v>17</v>
      </c>
    </row>
    <row r="50" spans="1:12" ht="18" customHeight="1">
      <c r="A50" s="14">
        <v>44</v>
      </c>
      <c r="B50" s="15" t="s">
        <v>157</v>
      </c>
      <c r="C50" s="16" t="s">
        <v>158</v>
      </c>
      <c r="D50" s="17" t="s">
        <v>156</v>
      </c>
      <c r="E50" s="18"/>
      <c r="F50" s="19">
        <v>61</v>
      </c>
      <c r="G50" s="20">
        <f t="shared" si="3"/>
        <v>42.699999999999996</v>
      </c>
      <c r="H50" s="20">
        <v>78.2</v>
      </c>
      <c r="I50" s="20">
        <f t="shared" si="1"/>
        <v>23.46</v>
      </c>
      <c r="J50" s="20">
        <f t="shared" si="2"/>
        <v>66.16</v>
      </c>
      <c r="K50" s="28" t="s">
        <v>18</v>
      </c>
      <c r="L50" s="28" t="s">
        <v>17</v>
      </c>
    </row>
    <row r="51" spans="1:12" ht="18" customHeight="1">
      <c r="A51" s="5" t="s">
        <v>159</v>
      </c>
      <c r="B51" s="15" t="s">
        <v>160</v>
      </c>
      <c r="C51" s="16" t="s">
        <v>161</v>
      </c>
      <c r="D51" s="17" t="s">
        <v>156</v>
      </c>
      <c r="E51" s="18"/>
      <c r="F51" s="19">
        <v>57.2</v>
      </c>
      <c r="G51" s="20">
        <f t="shared" si="3"/>
        <v>40.04</v>
      </c>
      <c r="H51" s="20">
        <v>84</v>
      </c>
      <c r="I51" s="20">
        <f t="shared" si="1"/>
        <v>25.2</v>
      </c>
      <c r="J51" s="20">
        <f t="shared" si="2"/>
        <v>65.24</v>
      </c>
      <c r="K51" s="28" t="s">
        <v>21</v>
      </c>
      <c r="L51" s="28" t="s">
        <v>17</v>
      </c>
    </row>
    <row r="52" spans="1:12" ht="18" customHeight="1">
      <c r="A52" s="14">
        <v>45</v>
      </c>
      <c r="B52" s="15" t="s">
        <v>162</v>
      </c>
      <c r="C52" s="16" t="s">
        <v>163</v>
      </c>
      <c r="D52" s="17" t="s">
        <v>156</v>
      </c>
      <c r="E52" s="18"/>
      <c r="F52" s="19">
        <v>59.8</v>
      </c>
      <c r="G52" s="20">
        <f t="shared" si="3"/>
        <v>41.85999999999999</v>
      </c>
      <c r="H52" s="20">
        <v>76.8</v>
      </c>
      <c r="I52" s="20">
        <f t="shared" si="1"/>
        <v>23.04</v>
      </c>
      <c r="J52" s="20">
        <f t="shared" si="2"/>
        <v>64.89999999999999</v>
      </c>
      <c r="K52" s="28" t="s">
        <v>24</v>
      </c>
      <c r="L52" s="28" t="s">
        <v>17</v>
      </c>
    </row>
    <row r="53" spans="1:12" ht="18" customHeight="1">
      <c r="A53" s="5" t="s">
        <v>164</v>
      </c>
      <c r="B53" s="15" t="s">
        <v>165</v>
      </c>
      <c r="C53" s="16" t="s">
        <v>166</v>
      </c>
      <c r="D53" s="17" t="s">
        <v>156</v>
      </c>
      <c r="E53" s="18"/>
      <c r="F53" s="19">
        <v>55.6</v>
      </c>
      <c r="G53" s="20">
        <f t="shared" si="3"/>
        <v>38.92</v>
      </c>
      <c r="H53" s="20">
        <v>81.8</v>
      </c>
      <c r="I53" s="20">
        <f t="shared" si="1"/>
        <v>24.54</v>
      </c>
      <c r="J53" s="20">
        <f t="shared" si="2"/>
        <v>63.46</v>
      </c>
      <c r="K53" s="28" t="s">
        <v>27</v>
      </c>
      <c r="L53" s="28" t="s">
        <v>17</v>
      </c>
    </row>
    <row r="54" spans="1:12" ht="18" customHeight="1">
      <c r="A54" s="14">
        <v>46</v>
      </c>
      <c r="B54" s="15" t="s">
        <v>167</v>
      </c>
      <c r="C54" s="16" t="s">
        <v>168</v>
      </c>
      <c r="D54" s="17" t="s">
        <v>156</v>
      </c>
      <c r="E54" s="18"/>
      <c r="F54" s="19">
        <v>56</v>
      </c>
      <c r="G54" s="20">
        <f t="shared" si="3"/>
        <v>39.199999999999996</v>
      </c>
      <c r="H54" s="20">
        <v>79.6</v>
      </c>
      <c r="I54" s="20">
        <f t="shared" si="1"/>
        <v>23.88</v>
      </c>
      <c r="J54" s="20">
        <f t="shared" si="2"/>
        <v>63.08</v>
      </c>
      <c r="K54" s="28" t="s">
        <v>30</v>
      </c>
      <c r="L54" s="28" t="s">
        <v>17</v>
      </c>
    </row>
    <row r="55" spans="1:12" ht="18" customHeight="1">
      <c r="A55" s="5" t="s">
        <v>169</v>
      </c>
      <c r="B55" s="15" t="s">
        <v>170</v>
      </c>
      <c r="C55" s="16" t="s">
        <v>171</v>
      </c>
      <c r="D55" s="17" t="s">
        <v>156</v>
      </c>
      <c r="E55" s="18"/>
      <c r="F55" s="19">
        <v>56.8</v>
      </c>
      <c r="G55" s="20">
        <f t="shared" si="3"/>
        <v>39.76</v>
      </c>
      <c r="H55" s="20">
        <v>77.4</v>
      </c>
      <c r="I55" s="20">
        <f t="shared" si="1"/>
        <v>23.220000000000002</v>
      </c>
      <c r="J55" s="20">
        <f t="shared" si="2"/>
        <v>62.980000000000004</v>
      </c>
      <c r="K55" s="28" t="s">
        <v>33</v>
      </c>
      <c r="L55" s="28" t="s">
        <v>17</v>
      </c>
    </row>
    <row r="56" spans="1:12" ht="18" customHeight="1">
      <c r="A56" s="14">
        <v>47</v>
      </c>
      <c r="B56" s="15" t="s">
        <v>172</v>
      </c>
      <c r="C56" s="16" t="s">
        <v>173</v>
      </c>
      <c r="D56" s="17" t="s">
        <v>156</v>
      </c>
      <c r="E56" s="18"/>
      <c r="F56" s="19">
        <v>55.4</v>
      </c>
      <c r="G56" s="20">
        <f t="shared" si="3"/>
        <v>38.779999999999994</v>
      </c>
      <c r="H56" s="20">
        <v>79.6</v>
      </c>
      <c r="I56" s="20">
        <f t="shared" si="1"/>
        <v>23.88</v>
      </c>
      <c r="J56" s="20">
        <f t="shared" si="2"/>
        <v>62.66</v>
      </c>
      <c r="K56" s="28" t="s">
        <v>36</v>
      </c>
      <c r="L56" s="29"/>
    </row>
    <row r="57" spans="1:12" ht="18" customHeight="1">
      <c r="A57" s="5" t="s">
        <v>174</v>
      </c>
      <c r="B57" s="15" t="s">
        <v>175</v>
      </c>
      <c r="C57" s="16" t="s">
        <v>176</v>
      </c>
      <c r="D57" s="17" t="s">
        <v>156</v>
      </c>
      <c r="E57" s="18"/>
      <c r="F57" s="19">
        <v>54.4</v>
      </c>
      <c r="G57" s="20">
        <f t="shared" si="3"/>
        <v>38.08</v>
      </c>
      <c r="H57" s="20">
        <v>81</v>
      </c>
      <c r="I57" s="20">
        <f t="shared" si="1"/>
        <v>24.3</v>
      </c>
      <c r="J57" s="20">
        <f t="shared" si="2"/>
        <v>62.379999999999995</v>
      </c>
      <c r="K57" s="28" t="s">
        <v>39</v>
      </c>
      <c r="L57" s="29"/>
    </row>
    <row r="58" spans="1:12" ht="18" customHeight="1">
      <c r="A58" s="14">
        <v>48</v>
      </c>
      <c r="B58" s="15" t="s">
        <v>177</v>
      </c>
      <c r="C58" s="16" t="s">
        <v>178</v>
      </c>
      <c r="D58" s="17" t="s">
        <v>156</v>
      </c>
      <c r="E58" s="18"/>
      <c r="F58" s="19">
        <v>55.8</v>
      </c>
      <c r="G58" s="20">
        <f t="shared" si="3"/>
        <v>39.059999999999995</v>
      </c>
      <c r="H58" s="20">
        <v>76.8</v>
      </c>
      <c r="I58" s="20">
        <f t="shared" si="1"/>
        <v>23.04</v>
      </c>
      <c r="J58" s="20">
        <f t="shared" si="2"/>
        <v>62.099999999999994</v>
      </c>
      <c r="K58" s="28" t="s">
        <v>42</v>
      </c>
      <c r="L58" s="29"/>
    </row>
    <row r="59" spans="1:12" ht="18" customHeight="1">
      <c r="A59" s="5" t="s">
        <v>179</v>
      </c>
      <c r="B59" s="15" t="s">
        <v>180</v>
      </c>
      <c r="C59" s="16" t="s">
        <v>181</v>
      </c>
      <c r="D59" s="17" t="s">
        <v>156</v>
      </c>
      <c r="E59" s="18"/>
      <c r="F59" s="19">
        <v>55</v>
      </c>
      <c r="G59" s="20">
        <f t="shared" si="3"/>
        <v>38.5</v>
      </c>
      <c r="H59" s="20">
        <v>77.6</v>
      </c>
      <c r="I59" s="20">
        <f t="shared" si="1"/>
        <v>23.279999999999998</v>
      </c>
      <c r="J59" s="20">
        <f t="shared" si="2"/>
        <v>61.78</v>
      </c>
      <c r="K59" s="28" t="s">
        <v>45</v>
      </c>
      <c r="L59" s="29"/>
    </row>
    <row r="60" spans="1:12" ht="18" customHeight="1">
      <c r="A60" s="14">
        <v>49</v>
      </c>
      <c r="B60" s="15" t="s">
        <v>182</v>
      </c>
      <c r="C60" s="16" t="s">
        <v>183</v>
      </c>
      <c r="D60" s="17" t="s">
        <v>156</v>
      </c>
      <c r="E60" s="18"/>
      <c r="F60" s="19">
        <v>55.8</v>
      </c>
      <c r="G60" s="20">
        <f t="shared" si="3"/>
        <v>39.059999999999995</v>
      </c>
      <c r="H60" s="20">
        <v>75.4</v>
      </c>
      <c r="I60" s="20">
        <f t="shared" si="1"/>
        <v>22.62</v>
      </c>
      <c r="J60" s="20">
        <f t="shared" si="2"/>
        <v>61.67999999999999</v>
      </c>
      <c r="K60" s="28" t="s">
        <v>48</v>
      </c>
      <c r="L60" s="29"/>
    </row>
    <row r="61" spans="1:12" ht="18" customHeight="1">
      <c r="A61" s="5" t="s">
        <v>184</v>
      </c>
      <c r="B61" s="15" t="s">
        <v>185</v>
      </c>
      <c r="C61" s="16" t="s">
        <v>186</v>
      </c>
      <c r="D61" s="17" t="s">
        <v>156</v>
      </c>
      <c r="E61" s="18"/>
      <c r="F61" s="19">
        <v>54.6</v>
      </c>
      <c r="G61" s="20">
        <f t="shared" si="3"/>
        <v>38.22</v>
      </c>
      <c r="H61" s="20">
        <v>77.8</v>
      </c>
      <c r="I61" s="20">
        <f t="shared" si="1"/>
        <v>23.34</v>
      </c>
      <c r="J61" s="20">
        <f t="shared" si="2"/>
        <v>61.56</v>
      </c>
      <c r="K61" s="28" t="s">
        <v>51</v>
      </c>
      <c r="L61" s="29"/>
    </row>
    <row r="62" spans="1:12" ht="18" customHeight="1">
      <c r="A62" s="14">
        <v>50</v>
      </c>
      <c r="B62" s="15" t="s">
        <v>187</v>
      </c>
      <c r="C62" s="16" t="s">
        <v>188</v>
      </c>
      <c r="D62" s="17" t="s">
        <v>156</v>
      </c>
      <c r="E62" s="18"/>
      <c r="F62" s="19">
        <v>57.2</v>
      </c>
      <c r="G62" s="20">
        <f t="shared" si="3"/>
        <v>40.04</v>
      </c>
      <c r="H62" s="20">
        <v>70.6</v>
      </c>
      <c r="I62" s="20">
        <f t="shared" si="1"/>
        <v>21.179999999999996</v>
      </c>
      <c r="J62" s="20">
        <f t="shared" si="2"/>
        <v>61.22</v>
      </c>
      <c r="K62" s="28" t="s">
        <v>55</v>
      </c>
      <c r="L62" s="29"/>
    </row>
    <row r="63" spans="1:12" ht="18" customHeight="1">
      <c r="A63" s="5" t="s">
        <v>189</v>
      </c>
      <c r="B63" s="15" t="s">
        <v>190</v>
      </c>
      <c r="C63" s="16" t="s">
        <v>191</v>
      </c>
      <c r="D63" s="17" t="s">
        <v>156</v>
      </c>
      <c r="E63" s="18"/>
      <c r="F63" s="19">
        <v>53.6</v>
      </c>
      <c r="G63" s="20">
        <f t="shared" si="3"/>
        <v>37.519999999999996</v>
      </c>
      <c r="H63" s="20">
        <v>77.2</v>
      </c>
      <c r="I63" s="20">
        <f t="shared" si="1"/>
        <v>23.16</v>
      </c>
      <c r="J63" s="20">
        <f t="shared" si="2"/>
        <v>60.67999999999999</v>
      </c>
      <c r="K63" s="28" t="s">
        <v>58</v>
      </c>
      <c r="L63" s="29"/>
    </row>
    <row r="64" spans="1:12" ht="18" customHeight="1">
      <c r="A64" s="14">
        <v>51</v>
      </c>
      <c r="B64" s="15" t="s">
        <v>192</v>
      </c>
      <c r="C64" s="16" t="s">
        <v>193</v>
      </c>
      <c r="D64" s="17" t="s">
        <v>156</v>
      </c>
      <c r="E64" s="18"/>
      <c r="F64" s="19">
        <v>53.6</v>
      </c>
      <c r="G64" s="20">
        <f t="shared" si="3"/>
        <v>37.519999999999996</v>
      </c>
      <c r="H64" s="20">
        <v>76</v>
      </c>
      <c r="I64" s="20">
        <f t="shared" si="1"/>
        <v>22.8</v>
      </c>
      <c r="J64" s="20">
        <f t="shared" si="2"/>
        <v>60.31999999999999</v>
      </c>
      <c r="K64" s="28" t="s">
        <v>61</v>
      </c>
      <c r="L64" s="29"/>
    </row>
    <row r="65" spans="1:12" ht="18" customHeight="1">
      <c r="A65" s="5" t="s">
        <v>194</v>
      </c>
      <c r="B65" s="15" t="s">
        <v>195</v>
      </c>
      <c r="C65" s="16" t="s">
        <v>196</v>
      </c>
      <c r="D65" s="17" t="s">
        <v>156</v>
      </c>
      <c r="E65" s="18"/>
      <c r="F65" s="19">
        <v>52.6</v>
      </c>
      <c r="G65" s="20">
        <f t="shared" si="3"/>
        <v>36.82</v>
      </c>
      <c r="H65" s="20">
        <v>74.4</v>
      </c>
      <c r="I65" s="20">
        <f t="shared" si="1"/>
        <v>22.32</v>
      </c>
      <c r="J65" s="20">
        <f t="shared" si="2"/>
        <v>59.14</v>
      </c>
      <c r="K65" s="28" t="s">
        <v>64</v>
      </c>
      <c r="L65" s="29"/>
    </row>
    <row r="66" spans="1:12" ht="18" customHeight="1">
      <c r="A66" s="14">
        <v>52</v>
      </c>
      <c r="B66" s="15" t="s">
        <v>197</v>
      </c>
      <c r="C66" s="16" t="s">
        <v>198</v>
      </c>
      <c r="D66" s="17" t="s">
        <v>156</v>
      </c>
      <c r="E66" s="18"/>
      <c r="F66" s="19">
        <v>54</v>
      </c>
      <c r="G66" s="20">
        <f t="shared" si="3"/>
        <v>37.8</v>
      </c>
      <c r="H66" s="20">
        <v>0</v>
      </c>
      <c r="I66" s="20">
        <f t="shared" si="1"/>
        <v>0</v>
      </c>
      <c r="J66" s="20">
        <f t="shared" si="2"/>
        <v>37.8</v>
      </c>
      <c r="K66" s="28" t="s">
        <v>67</v>
      </c>
      <c r="L66" s="29"/>
    </row>
    <row r="67" spans="1:12" ht="18" customHeight="1">
      <c r="A67" s="5" t="s">
        <v>199</v>
      </c>
      <c r="B67" s="15" t="s">
        <v>200</v>
      </c>
      <c r="C67" s="16" t="s">
        <v>201</v>
      </c>
      <c r="D67" s="17" t="s">
        <v>156</v>
      </c>
      <c r="E67" s="18"/>
      <c r="F67" s="19">
        <v>53.4</v>
      </c>
      <c r="G67" s="20">
        <f t="shared" si="3"/>
        <v>37.379999999999995</v>
      </c>
      <c r="H67" s="20">
        <v>0</v>
      </c>
      <c r="I67" s="20">
        <f>H67*0.3</f>
        <v>0</v>
      </c>
      <c r="J67" s="20">
        <f>G67+I67</f>
        <v>37.379999999999995</v>
      </c>
      <c r="K67" s="28" t="s">
        <v>70</v>
      </c>
      <c r="L67" s="29"/>
    </row>
    <row r="68" spans="1:12" ht="18" customHeight="1">
      <c r="A68" s="14">
        <v>53</v>
      </c>
      <c r="B68" s="15" t="s">
        <v>202</v>
      </c>
      <c r="C68" s="16" t="s">
        <v>203</v>
      </c>
      <c r="D68" s="17" t="s">
        <v>156</v>
      </c>
      <c r="E68" s="18"/>
      <c r="F68" s="19">
        <v>53</v>
      </c>
      <c r="G68" s="20">
        <f t="shared" si="3"/>
        <v>37.099999999999994</v>
      </c>
      <c r="H68" s="20">
        <v>0</v>
      </c>
      <c r="I68" s="20">
        <f>H68*0.3</f>
        <v>0</v>
      </c>
      <c r="J68" s="20">
        <f>G68+I68</f>
        <v>37.099999999999994</v>
      </c>
      <c r="K68" s="28" t="s">
        <v>73</v>
      </c>
      <c r="L68" s="29"/>
    </row>
    <row r="69" spans="1:12" ht="18" customHeight="1">
      <c r="A69" s="30">
        <v>54</v>
      </c>
      <c r="B69" s="31" t="s">
        <v>204</v>
      </c>
      <c r="C69" s="32" t="s">
        <v>205</v>
      </c>
      <c r="D69" s="33" t="s">
        <v>206</v>
      </c>
      <c r="E69" s="30">
        <v>5</v>
      </c>
      <c r="F69" s="34">
        <v>54.4</v>
      </c>
      <c r="G69" s="34">
        <v>38.08</v>
      </c>
      <c r="H69" s="34">
        <v>84.6</v>
      </c>
      <c r="I69" s="34">
        <v>25.38</v>
      </c>
      <c r="J69" s="70">
        <v>63.46</v>
      </c>
      <c r="K69" s="30">
        <v>1</v>
      </c>
      <c r="L69" s="71" t="s">
        <v>17</v>
      </c>
    </row>
    <row r="70" spans="1:12" ht="18" customHeight="1">
      <c r="A70" s="14">
        <v>55</v>
      </c>
      <c r="B70" s="35" t="s">
        <v>207</v>
      </c>
      <c r="C70" s="36" t="s">
        <v>208</v>
      </c>
      <c r="D70" s="37" t="s">
        <v>206</v>
      </c>
      <c r="E70" s="30"/>
      <c r="F70" s="38">
        <v>50.8</v>
      </c>
      <c r="G70" s="38">
        <v>35.56</v>
      </c>
      <c r="H70" s="38">
        <v>88.4</v>
      </c>
      <c r="I70" s="38">
        <v>26.52</v>
      </c>
      <c r="J70" s="72">
        <v>62.08</v>
      </c>
      <c r="K70" s="30">
        <v>2</v>
      </c>
      <c r="L70" s="71" t="s">
        <v>17</v>
      </c>
    </row>
    <row r="71" spans="1:12" ht="18" customHeight="1">
      <c r="A71" s="30">
        <v>56</v>
      </c>
      <c r="B71" s="35" t="s">
        <v>209</v>
      </c>
      <c r="C71" s="36" t="s">
        <v>210</v>
      </c>
      <c r="D71" s="37" t="s">
        <v>206</v>
      </c>
      <c r="E71" s="30"/>
      <c r="F71" s="38">
        <v>47</v>
      </c>
      <c r="G71" s="38">
        <v>32.9</v>
      </c>
      <c r="H71" s="38">
        <v>84.2</v>
      </c>
      <c r="I71" s="38">
        <v>25.26</v>
      </c>
      <c r="J71" s="72">
        <v>58.16</v>
      </c>
      <c r="K71" s="30">
        <v>3</v>
      </c>
      <c r="L71" s="71" t="s">
        <v>17</v>
      </c>
    </row>
    <row r="72" spans="1:12" ht="18" customHeight="1">
      <c r="A72" s="14">
        <v>57</v>
      </c>
      <c r="B72" s="35" t="s">
        <v>211</v>
      </c>
      <c r="C72" s="36" t="s">
        <v>212</v>
      </c>
      <c r="D72" s="37" t="s">
        <v>206</v>
      </c>
      <c r="E72" s="30"/>
      <c r="F72" s="38">
        <v>42</v>
      </c>
      <c r="G72" s="38">
        <v>29.4</v>
      </c>
      <c r="H72" s="38">
        <v>84.6</v>
      </c>
      <c r="I72" s="38">
        <v>25.38</v>
      </c>
      <c r="J72" s="72">
        <v>54.78</v>
      </c>
      <c r="K72" s="30">
        <v>4</v>
      </c>
      <c r="L72" s="71" t="s">
        <v>17</v>
      </c>
    </row>
    <row r="73" spans="1:12" ht="18" customHeight="1">
      <c r="A73" s="30">
        <v>58</v>
      </c>
      <c r="B73" s="35" t="s">
        <v>213</v>
      </c>
      <c r="C73" s="36" t="s">
        <v>214</v>
      </c>
      <c r="D73" s="37" t="s">
        <v>206</v>
      </c>
      <c r="E73" s="30"/>
      <c r="F73" s="38">
        <v>43.8</v>
      </c>
      <c r="G73" s="38">
        <v>30.66</v>
      </c>
      <c r="H73" s="38">
        <v>78.8</v>
      </c>
      <c r="I73" s="38">
        <v>23.64</v>
      </c>
      <c r="J73" s="72">
        <v>54.3</v>
      </c>
      <c r="K73" s="30">
        <v>5</v>
      </c>
      <c r="L73" s="71" t="s">
        <v>17</v>
      </c>
    </row>
    <row r="74" spans="1:12" ht="18" customHeight="1">
      <c r="A74" s="14">
        <v>59</v>
      </c>
      <c r="B74" s="35" t="s">
        <v>215</v>
      </c>
      <c r="C74" s="36" t="s">
        <v>216</v>
      </c>
      <c r="D74" s="37" t="s">
        <v>206</v>
      </c>
      <c r="E74" s="30"/>
      <c r="F74" s="38">
        <v>45.2</v>
      </c>
      <c r="G74" s="38">
        <v>31.64</v>
      </c>
      <c r="H74" s="38">
        <v>74.6</v>
      </c>
      <c r="I74" s="38">
        <v>22.38</v>
      </c>
      <c r="J74" s="72">
        <v>54.02</v>
      </c>
      <c r="K74" s="30">
        <v>6</v>
      </c>
      <c r="L74" s="47"/>
    </row>
    <row r="75" spans="1:12" ht="18" customHeight="1">
      <c r="A75" s="30">
        <v>60</v>
      </c>
      <c r="B75" s="35" t="s">
        <v>217</v>
      </c>
      <c r="C75" s="36" t="s">
        <v>218</v>
      </c>
      <c r="D75" s="37" t="s">
        <v>206</v>
      </c>
      <c r="E75" s="30"/>
      <c r="F75" s="38">
        <v>38</v>
      </c>
      <c r="G75" s="38">
        <v>26.6</v>
      </c>
      <c r="H75" s="38">
        <v>82.4</v>
      </c>
      <c r="I75" s="38">
        <v>24.72</v>
      </c>
      <c r="J75" s="72">
        <v>51.32</v>
      </c>
      <c r="K75" s="30">
        <v>7</v>
      </c>
      <c r="L75" s="47"/>
    </row>
    <row r="76" spans="1:12" ht="18" customHeight="1">
      <c r="A76" s="14">
        <v>61</v>
      </c>
      <c r="B76" s="35" t="s">
        <v>219</v>
      </c>
      <c r="C76" s="36" t="s">
        <v>220</v>
      </c>
      <c r="D76" s="37" t="s">
        <v>206</v>
      </c>
      <c r="E76" s="30"/>
      <c r="F76" s="38">
        <v>38.8</v>
      </c>
      <c r="G76" s="38">
        <v>27.16</v>
      </c>
      <c r="H76" s="38">
        <v>78.8</v>
      </c>
      <c r="I76" s="38">
        <v>23.64</v>
      </c>
      <c r="J76" s="72">
        <v>50.8</v>
      </c>
      <c r="K76" s="30">
        <v>8</v>
      </c>
      <c r="L76" s="47"/>
    </row>
    <row r="77" spans="1:12" ht="18" customHeight="1">
      <c r="A77" s="30">
        <v>62</v>
      </c>
      <c r="B77" s="35" t="s">
        <v>221</v>
      </c>
      <c r="C77" s="36" t="s">
        <v>222</v>
      </c>
      <c r="D77" s="37" t="s">
        <v>206</v>
      </c>
      <c r="E77" s="30"/>
      <c r="F77" s="38">
        <v>35.6</v>
      </c>
      <c r="G77" s="38">
        <v>24.92</v>
      </c>
      <c r="H77" s="38">
        <v>78</v>
      </c>
      <c r="I77" s="38">
        <v>23.4</v>
      </c>
      <c r="J77" s="72">
        <v>48.32</v>
      </c>
      <c r="K77" s="30">
        <v>9</v>
      </c>
      <c r="L77" s="47"/>
    </row>
    <row r="78" spans="1:12" ht="18" customHeight="1">
      <c r="A78" s="14">
        <v>63</v>
      </c>
      <c r="B78" s="35" t="s">
        <v>223</v>
      </c>
      <c r="C78" s="36" t="s">
        <v>224</v>
      </c>
      <c r="D78" s="37" t="s">
        <v>206</v>
      </c>
      <c r="E78" s="30"/>
      <c r="F78" s="38">
        <v>35.8</v>
      </c>
      <c r="G78" s="38">
        <v>25.06</v>
      </c>
      <c r="H78" s="38">
        <v>76.2</v>
      </c>
      <c r="I78" s="38">
        <v>22.86</v>
      </c>
      <c r="J78" s="72">
        <v>47.92</v>
      </c>
      <c r="K78" s="30">
        <v>10</v>
      </c>
      <c r="L78" s="47"/>
    </row>
    <row r="79" spans="1:12" ht="18" customHeight="1">
      <c r="A79" s="30">
        <v>64</v>
      </c>
      <c r="B79" s="35" t="s">
        <v>225</v>
      </c>
      <c r="C79" s="36" t="s">
        <v>226</v>
      </c>
      <c r="D79" s="37" t="s">
        <v>206</v>
      </c>
      <c r="E79" s="30"/>
      <c r="F79" s="38">
        <v>24.6</v>
      </c>
      <c r="G79" s="38">
        <v>17.22</v>
      </c>
      <c r="H79" s="38">
        <v>76.2</v>
      </c>
      <c r="I79" s="38">
        <v>22.86</v>
      </c>
      <c r="J79" s="72">
        <v>40.08</v>
      </c>
      <c r="K79" s="30">
        <v>11</v>
      </c>
      <c r="L79" s="47"/>
    </row>
    <row r="80" spans="1:12" ht="18" customHeight="1">
      <c r="A80" s="14">
        <v>65</v>
      </c>
      <c r="B80" s="39" t="s">
        <v>227</v>
      </c>
      <c r="C80" s="40" t="s">
        <v>228</v>
      </c>
      <c r="D80" s="41" t="s">
        <v>206</v>
      </c>
      <c r="E80" s="30"/>
      <c r="F80" s="42">
        <v>31</v>
      </c>
      <c r="G80" s="42">
        <v>21.7</v>
      </c>
      <c r="H80" s="42">
        <v>0</v>
      </c>
      <c r="I80" s="42">
        <v>0</v>
      </c>
      <c r="J80" s="73">
        <v>21.7</v>
      </c>
      <c r="K80" s="30">
        <v>12</v>
      </c>
      <c r="L80" s="47"/>
    </row>
    <row r="81" spans="1:12" ht="18" customHeight="1">
      <c r="A81" s="30">
        <v>66</v>
      </c>
      <c r="B81" s="43" t="s">
        <v>229</v>
      </c>
      <c r="C81" s="44" t="s">
        <v>230</v>
      </c>
      <c r="D81" s="45" t="s">
        <v>231</v>
      </c>
      <c r="E81" s="46">
        <v>3</v>
      </c>
      <c r="F81" s="43">
        <v>60.8</v>
      </c>
      <c r="G81" s="47">
        <v>42.56</v>
      </c>
      <c r="H81" s="47">
        <v>77</v>
      </c>
      <c r="I81" s="47">
        <v>23.1</v>
      </c>
      <c r="J81" s="74">
        <v>65.66</v>
      </c>
      <c r="K81" s="75">
        <v>1</v>
      </c>
      <c r="L81" s="71" t="s">
        <v>17</v>
      </c>
    </row>
    <row r="82" spans="1:12" ht="18" customHeight="1">
      <c r="A82" s="14">
        <v>67</v>
      </c>
      <c r="B82" s="43" t="s">
        <v>232</v>
      </c>
      <c r="C82" s="44" t="s">
        <v>233</v>
      </c>
      <c r="D82" s="45" t="s">
        <v>231</v>
      </c>
      <c r="E82" s="46"/>
      <c r="F82" s="43">
        <v>52.6</v>
      </c>
      <c r="G82" s="47">
        <v>36.82</v>
      </c>
      <c r="H82" s="47">
        <v>84.2</v>
      </c>
      <c r="I82" s="47">
        <v>25.26</v>
      </c>
      <c r="J82" s="47">
        <v>62.08</v>
      </c>
      <c r="K82" s="75">
        <v>2</v>
      </c>
      <c r="L82" s="71" t="s">
        <v>17</v>
      </c>
    </row>
    <row r="83" spans="1:12" ht="18" customHeight="1">
      <c r="A83" s="30">
        <v>68</v>
      </c>
      <c r="B83" s="43" t="s">
        <v>234</v>
      </c>
      <c r="C83" s="44" t="s">
        <v>235</v>
      </c>
      <c r="D83" s="45" t="s">
        <v>231</v>
      </c>
      <c r="E83" s="46"/>
      <c r="F83" s="43">
        <v>52.4</v>
      </c>
      <c r="G83" s="47">
        <v>36.68</v>
      </c>
      <c r="H83" s="47">
        <v>82.6</v>
      </c>
      <c r="I83" s="47">
        <v>24.78</v>
      </c>
      <c r="J83" s="47">
        <v>61.46</v>
      </c>
      <c r="K83" s="75">
        <v>3</v>
      </c>
      <c r="L83" s="71" t="s">
        <v>17</v>
      </c>
    </row>
    <row r="84" spans="1:12" ht="18" customHeight="1">
      <c r="A84" s="14">
        <v>69</v>
      </c>
      <c r="B84" s="43" t="s">
        <v>236</v>
      </c>
      <c r="C84" s="44" t="s">
        <v>237</v>
      </c>
      <c r="D84" s="45" t="s">
        <v>231</v>
      </c>
      <c r="E84" s="46"/>
      <c r="F84" s="43">
        <v>50.2</v>
      </c>
      <c r="G84" s="47">
        <v>35.14</v>
      </c>
      <c r="H84" s="47">
        <v>85.6</v>
      </c>
      <c r="I84" s="47">
        <v>25.68</v>
      </c>
      <c r="J84" s="47">
        <v>60.82</v>
      </c>
      <c r="K84" s="75">
        <v>4</v>
      </c>
      <c r="L84" s="47"/>
    </row>
    <row r="85" spans="1:12" ht="18" customHeight="1">
      <c r="A85" s="30">
        <v>70</v>
      </c>
      <c r="B85" s="43" t="s">
        <v>238</v>
      </c>
      <c r="C85" s="44" t="s">
        <v>239</v>
      </c>
      <c r="D85" s="45" t="s">
        <v>231</v>
      </c>
      <c r="E85" s="46"/>
      <c r="F85" s="43">
        <v>55</v>
      </c>
      <c r="G85" s="47">
        <v>38.5</v>
      </c>
      <c r="H85" s="47">
        <v>73</v>
      </c>
      <c r="I85" s="47">
        <v>21.9</v>
      </c>
      <c r="J85" s="47">
        <v>60.4</v>
      </c>
      <c r="K85" s="75">
        <v>5</v>
      </c>
      <c r="L85" s="47"/>
    </row>
    <row r="86" spans="1:12" ht="18" customHeight="1">
      <c r="A86" s="14">
        <v>71</v>
      </c>
      <c r="B86" s="43" t="s">
        <v>240</v>
      </c>
      <c r="C86" s="44" t="s">
        <v>241</v>
      </c>
      <c r="D86" s="45" t="s">
        <v>231</v>
      </c>
      <c r="E86" s="46"/>
      <c r="F86" s="43">
        <v>49.2</v>
      </c>
      <c r="G86" s="47">
        <v>34.44</v>
      </c>
      <c r="H86" s="47">
        <v>84.4</v>
      </c>
      <c r="I86" s="47">
        <v>25.32</v>
      </c>
      <c r="J86" s="47">
        <v>59.76</v>
      </c>
      <c r="K86" s="75">
        <v>6</v>
      </c>
      <c r="L86" s="47"/>
    </row>
    <row r="87" spans="1:12" ht="18" customHeight="1">
      <c r="A87" s="30">
        <v>72</v>
      </c>
      <c r="B87" s="48" t="s">
        <v>242</v>
      </c>
      <c r="C87" s="49" t="s">
        <v>243</v>
      </c>
      <c r="D87" s="50" t="s">
        <v>231</v>
      </c>
      <c r="E87" s="46"/>
      <c r="F87" s="51">
        <v>48.6</v>
      </c>
      <c r="G87" s="47">
        <v>34.02</v>
      </c>
      <c r="H87" s="47">
        <v>82.6</v>
      </c>
      <c r="I87" s="47">
        <v>24.78</v>
      </c>
      <c r="J87" s="47">
        <v>58.8</v>
      </c>
      <c r="K87" s="76">
        <v>7</v>
      </c>
      <c r="L87" s="47"/>
    </row>
    <row r="88" spans="1:12" ht="18" customHeight="1">
      <c r="A88" s="14">
        <v>73</v>
      </c>
      <c r="B88" s="48" t="s">
        <v>244</v>
      </c>
      <c r="C88" s="52" t="s">
        <v>245</v>
      </c>
      <c r="D88" s="53" t="s">
        <v>231</v>
      </c>
      <c r="E88" s="46"/>
      <c r="F88" s="51">
        <v>49.6</v>
      </c>
      <c r="G88" s="47">
        <v>34.72</v>
      </c>
      <c r="H88" s="47">
        <v>80</v>
      </c>
      <c r="I88" s="47">
        <v>24</v>
      </c>
      <c r="J88" s="47">
        <v>58.72</v>
      </c>
      <c r="K88" s="76">
        <v>8</v>
      </c>
      <c r="L88" s="47"/>
    </row>
    <row r="89" spans="1:12" ht="18" customHeight="1">
      <c r="A89" s="30">
        <v>74</v>
      </c>
      <c r="B89" s="54" t="s">
        <v>246</v>
      </c>
      <c r="C89" s="55" t="s">
        <v>247</v>
      </c>
      <c r="D89" s="56" t="s">
        <v>248</v>
      </c>
      <c r="E89" s="46">
        <v>3</v>
      </c>
      <c r="F89" s="54">
        <v>63.4</v>
      </c>
      <c r="G89" s="47">
        <v>44.38</v>
      </c>
      <c r="H89" s="47">
        <v>87</v>
      </c>
      <c r="I89" s="47">
        <v>26.1</v>
      </c>
      <c r="J89" s="47">
        <v>70.48</v>
      </c>
      <c r="K89" s="46">
        <v>1</v>
      </c>
      <c r="L89" s="71" t="s">
        <v>17</v>
      </c>
    </row>
    <row r="90" spans="1:12" ht="18" customHeight="1">
      <c r="A90" s="14">
        <v>75</v>
      </c>
      <c r="B90" s="54" t="s">
        <v>249</v>
      </c>
      <c r="C90" s="55" t="s">
        <v>250</v>
      </c>
      <c r="D90" s="56" t="s">
        <v>248</v>
      </c>
      <c r="E90" s="46"/>
      <c r="F90" s="54">
        <v>57</v>
      </c>
      <c r="G90" s="47">
        <v>39.9</v>
      </c>
      <c r="H90" s="47">
        <v>88</v>
      </c>
      <c r="I90" s="47">
        <v>26.4</v>
      </c>
      <c r="J90" s="47">
        <v>66.3</v>
      </c>
      <c r="K90" s="46">
        <v>2</v>
      </c>
      <c r="L90" s="71" t="s">
        <v>17</v>
      </c>
    </row>
    <row r="91" spans="1:12" ht="18" customHeight="1">
      <c r="A91" s="30">
        <v>76</v>
      </c>
      <c r="B91" s="54" t="s">
        <v>251</v>
      </c>
      <c r="C91" s="55" t="s">
        <v>252</v>
      </c>
      <c r="D91" s="56" t="s">
        <v>248</v>
      </c>
      <c r="E91" s="46"/>
      <c r="F91" s="54">
        <v>56.6</v>
      </c>
      <c r="G91" s="47">
        <v>39.62</v>
      </c>
      <c r="H91" s="47">
        <v>88.6</v>
      </c>
      <c r="I91" s="47">
        <v>26.58</v>
      </c>
      <c r="J91" s="47">
        <v>66.2</v>
      </c>
      <c r="K91" s="46">
        <v>3</v>
      </c>
      <c r="L91" s="71" t="s">
        <v>17</v>
      </c>
    </row>
    <row r="92" spans="1:12" ht="18" customHeight="1">
      <c r="A92" s="14">
        <v>77</v>
      </c>
      <c r="B92" s="54" t="s">
        <v>253</v>
      </c>
      <c r="C92" s="55" t="s">
        <v>254</v>
      </c>
      <c r="D92" s="56" t="s">
        <v>248</v>
      </c>
      <c r="E92" s="46"/>
      <c r="F92" s="54">
        <v>56.4</v>
      </c>
      <c r="G92" s="47">
        <v>39.48</v>
      </c>
      <c r="H92" s="47">
        <v>80.6</v>
      </c>
      <c r="I92" s="47">
        <v>24.18</v>
      </c>
      <c r="J92" s="47">
        <v>63.66</v>
      </c>
      <c r="K92" s="46">
        <v>4</v>
      </c>
      <c r="L92" s="47"/>
    </row>
    <row r="93" spans="1:12" ht="18" customHeight="1">
      <c r="A93" s="30">
        <v>78</v>
      </c>
      <c r="B93" s="54" t="s">
        <v>255</v>
      </c>
      <c r="C93" s="55" t="s">
        <v>256</v>
      </c>
      <c r="D93" s="56" t="s">
        <v>248</v>
      </c>
      <c r="E93" s="46"/>
      <c r="F93" s="54">
        <v>52.4</v>
      </c>
      <c r="G93" s="47">
        <v>36.68</v>
      </c>
      <c r="H93" s="47">
        <v>86.6</v>
      </c>
      <c r="I93" s="47">
        <v>25.98</v>
      </c>
      <c r="J93" s="47">
        <v>62.66</v>
      </c>
      <c r="K93" s="46">
        <v>5</v>
      </c>
      <c r="L93" s="47"/>
    </row>
    <row r="94" spans="1:12" ht="18" customHeight="1">
      <c r="A94" s="14">
        <v>79</v>
      </c>
      <c r="B94" s="54" t="s">
        <v>257</v>
      </c>
      <c r="C94" s="55" t="s">
        <v>258</v>
      </c>
      <c r="D94" s="56" t="s">
        <v>248</v>
      </c>
      <c r="E94" s="46"/>
      <c r="F94" s="54">
        <v>50</v>
      </c>
      <c r="G94" s="47">
        <v>35</v>
      </c>
      <c r="H94" s="47">
        <v>85.4</v>
      </c>
      <c r="I94" s="47">
        <v>25.62</v>
      </c>
      <c r="J94" s="47">
        <v>60.62</v>
      </c>
      <c r="K94" s="46">
        <v>6</v>
      </c>
      <c r="L94" s="47"/>
    </row>
    <row r="95" spans="1:12" ht="18" customHeight="1">
      <c r="A95" s="30">
        <v>80</v>
      </c>
      <c r="B95" s="54" t="s">
        <v>259</v>
      </c>
      <c r="C95" s="55" t="s">
        <v>260</v>
      </c>
      <c r="D95" s="56" t="s">
        <v>248</v>
      </c>
      <c r="E95" s="46"/>
      <c r="F95" s="54">
        <v>52.8</v>
      </c>
      <c r="G95" s="47">
        <v>36.96</v>
      </c>
      <c r="H95" s="47">
        <v>77.4</v>
      </c>
      <c r="I95" s="47">
        <v>23.22</v>
      </c>
      <c r="J95" s="47">
        <v>60.18</v>
      </c>
      <c r="K95" s="46">
        <v>7</v>
      </c>
      <c r="L95" s="47"/>
    </row>
    <row r="96" spans="1:12" ht="18" customHeight="1">
      <c r="A96" s="14">
        <v>81</v>
      </c>
      <c r="B96" s="57" t="s">
        <v>261</v>
      </c>
      <c r="C96" s="58" t="s">
        <v>262</v>
      </c>
      <c r="D96" s="59" t="s">
        <v>263</v>
      </c>
      <c r="E96" s="14">
        <v>10</v>
      </c>
      <c r="F96" s="60">
        <v>58.8</v>
      </c>
      <c r="G96" s="61">
        <f aca="true" t="shared" si="4" ref="G96:G139">ROUND(F96*0.7,2)</f>
        <v>41.16</v>
      </c>
      <c r="H96" s="62">
        <v>86.2</v>
      </c>
      <c r="I96" s="61">
        <f aca="true" t="shared" si="5" ref="I96:I139">ROUND(H96*0.3,2)</f>
        <v>25.86</v>
      </c>
      <c r="J96" s="69">
        <f aca="true" t="shared" si="6" ref="J96:J159">G96+I96</f>
        <v>67.02</v>
      </c>
      <c r="K96" s="62">
        <v>1</v>
      </c>
      <c r="L96" s="68" t="s">
        <v>17</v>
      </c>
    </row>
    <row r="97" spans="1:12" ht="18" customHeight="1">
      <c r="A97" s="30">
        <v>82</v>
      </c>
      <c r="B97" s="57" t="s">
        <v>264</v>
      </c>
      <c r="C97" s="58" t="s">
        <v>265</v>
      </c>
      <c r="D97" s="59" t="s">
        <v>263</v>
      </c>
      <c r="E97" s="14"/>
      <c r="F97" s="60">
        <v>56.8</v>
      </c>
      <c r="G97" s="61">
        <f t="shared" si="4"/>
        <v>39.76</v>
      </c>
      <c r="H97" s="62">
        <v>84</v>
      </c>
      <c r="I97" s="61">
        <f t="shared" si="5"/>
        <v>25.2</v>
      </c>
      <c r="J97" s="69">
        <f t="shared" si="6"/>
        <v>64.96</v>
      </c>
      <c r="K97" s="62">
        <v>2</v>
      </c>
      <c r="L97" s="68" t="s">
        <v>17</v>
      </c>
    </row>
    <row r="98" spans="1:12" ht="18" customHeight="1">
      <c r="A98" s="14">
        <v>83</v>
      </c>
      <c r="B98" s="57" t="s">
        <v>266</v>
      </c>
      <c r="C98" s="58" t="s">
        <v>267</v>
      </c>
      <c r="D98" s="59" t="s">
        <v>263</v>
      </c>
      <c r="E98" s="14"/>
      <c r="F98" s="60">
        <v>55.6</v>
      </c>
      <c r="G98" s="61">
        <f t="shared" si="4"/>
        <v>38.92</v>
      </c>
      <c r="H98" s="62">
        <v>85</v>
      </c>
      <c r="I98" s="61">
        <f t="shared" si="5"/>
        <v>25.5</v>
      </c>
      <c r="J98" s="69">
        <f t="shared" si="6"/>
        <v>64.42</v>
      </c>
      <c r="K98" s="62">
        <v>3</v>
      </c>
      <c r="L98" s="68" t="s">
        <v>17</v>
      </c>
    </row>
    <row r="99" spans="1:12" ht="18" customHeight="1">
      <c r="A99" s="30">
        <v>84</v>
      </c>
      <c r="B99" s="57" t="s">
        <v>268</v>
      </c>
      <c r="C99" s="58" t="s">
        <v>269</v>
      </c>
      <c r="D99" s="59" t="s">
        <v>263</v>
      </c>
      <c r="E99" s="14"/>
      <c r="F99" s="60">
        <v>58</v>
      </c>
      <c r="G99" s="61">
        <f t="shared" si="4"/>
        <v>40.6</v>
      </c>
      <c r="H99" s="62">
        <v>77.6</v>
      </c>
      <c r="I99" s="61">
        <f t="shared" si="5"/>
        <v>23.28</v>
      </c>
      <c r="J99" s="69">
        <f t="shared" si="6"/>
        <v>63.88</v>
      </c>
      <c r="K99" s="62">
        <v>4</v>
      </c>
      <c r="L99" s="68" t="s">
        <v>17</v>
      </c>
    </row>
    <row r="100" spans="1:12" ht="18" customHeight="1">
      <c r="A100" s="14">
        <v>85</v>
      </c>
      <c r="B100" s="57" t="s">
        <v>270</v>
      </c>
      <c r="C100" s="58" t="s">
        <v>271</v>
      </c>
      <c r="D100" s="59" t="s">
        <v>263</v>
      </c>
      <c r="E100" s="14"/>
      <c r="F100" s="60">
        <v>55.8</v>
      </c>
      <c r="G100" s="61">
        <f t="shared" si="4"/>
        <v>39.06</v>
      </c>
      <c r="H100" s="62">
        <v>80.2</v>
      </c>
      <c r="I100" s="61">
        <f t="shared" si="5"/>
        <v>24.06</v>
      </c>
      <c r="J100" s="69">
        <f t="shared" si="6"/>
        <v>63.120000000000005</v>
      </c>
      <c r="K100" s="62">
        <v>5</v>
      </c>
      <c r="L100" s="68" t="s">
        <v>17</v>
      </c>
    </row>
    <row r="101" spans="1:12" ht="18" customHeight="1">
      <c r="A101" s="30">
        <v>86</v>
      </c>
      <c r="B101" s="57" t="s">
        <v>272</v>
      </c>
      <c r="C101" s="58" t="s">
        <v>273</v>
      </c>
      <c r="D101" s="59" t="s">
        <v>263</v>
      </c>
      <c r="E101" s="14"/>
      <c r="F101" s="60">
        <v>51</v>
      </c>
      <c r="G101" s="61">
        <f t="shared" si="4"/>
        <v>35.7</v>
      </c>
      <c r="H101" s="62">
        <v>83.4</v>
      </c>
      <c r="I101" s="61">
        <f t="shared" si="5"/>
        <v>25.02</v>
      </c>
      <c r="J101" s="69">
        <f t="shared" si="6"/>
        <v>60.72</v>
      </c>
      <c r="K101" s="62">
        <v>6</v>
      </c>
      <c r="L101" s="68" t="s">
        <v>17</v>
      </c>
    </row>
    <row r="102" spans="1:12" ht="18" customHeight="1">
      <c r="A102" s="14">
        <v>87</v>
      </c>
      <c r="B102" s="57" t="s">
        <v>274</v>
      </c>
      <c r="C102" s="58" t="s">
        <v>275</v>
      </c>
      <c r="D102" s="59" t="s">
        <v>263</v>
      </c>
      <c r="E102" s="14"/>
      <c r="F102" s="60">
        <v>51</v>
      </c>
      <c r="G102" s="61">
        <f t="shared" si="4"/>
        <v>35.7</v>
      </c>
      <c r="H102" s="62">
        <v>82.8</v>
      </c>
      <c r="I102" s="61">
        <f t="shared" si="5"/>
        <v>24.84</v>
      </c>
      <c r="J102" s="69">
        <f t="shared" si="6"/>
        <v>60.540000000000006</v>
      </c>
      <c r="K102" s="62">
        <v>7</v>
      </c>
      <c r="L102" s="68" t="s">
        <v>17</v>
      </c>
    </row>
    <row r="103" spans="1:12" ht="18" customHeight="1">
      <c r="A103" s="30">
        <v>88</v>
      </c>
      <c r="B103" s="57" t="s">
        <v>276</v>
      </c>
      <c r="C103" s="58" t="s">
        <v>277</v>
      </c>
      <c r="D103" s="59" t="s">
        <v>263</v>
      </c>
      <c r="E103" s="14"/>
      <c r="F103" s="60">
        <v>50</v>
      </c>
      <c r="G103" s="61">
        <f t="shared" si="4"/>
        <v>35</v>
      </c>
      <c r="H103" s="62">
        <v>82.8</v>
      </c>
      <c r="I103" s="61">
        <f t="shared" si="5"/>
        <v>24.84</v>
      </c>
      <c r="J103" s="69">
        <f t="shared" si="6"/>
        <v>59.84</v>
      </c>
      <c r="K103" s="62">
        <v>8</v>
      </c>
      <c r="L103" s="68" t="s">
        <v>17</v>
      </c>
    </row>
    <row r="104" spans="1:12" ht="18" customHeight="1">
      <c r="A104" s="14">
        <v>89</v>
      </c>
      <c r="B104" s="57" t="s">
        <v>278</v>
      </c>
      <c r="C104" s="58" t="s">
        <v>279</v>
      </c>
      <c r="D104" s="59" t="s">
        <v>263</v>
      </c>
      <c r="E104" s="14"/>
      <c r="F104" s="60">
        <v>49.2</v>
      </c>
      <c r="G104" s="61">
        <f t="shared" si="4"/>
        <v>34.44</v>
      </c>
      <c r="H104" s="62">
        <v>83.6</v>
      </c>
      <c r="I104" s="61">
        <f t="shared" si="5"/>
        <v>25.08</v>
      </c>
      <c r="J104" s="69">
        <f t="shared" si="6"/>
        <v>59.519999999999996</v>
      </c>
      <c r="K104" s="62">
        <v>9</v>
      </c>
      <c r="L104" s="68" t="s">
        <v>17</v>
      </c>
    </row>
    <row r="105" spans="1:12" ht="18" customHeight="1">
      <c r="A105" s="30">
        <v>90</v>
      </c>
      <c r="B105" s="57" t="s">
        <v>280</v>
      </c>
      <c r="C105" s="58" t="s">
        <v>281</v>
      </c>
      <c r="D105" s="59" t="s">
        <v>263</v>
      </c>
      <c r="E105" s="14"/>
      <c r="F105" s="60">
        <v>47.6</v>
      </c>
      <c r="G105" s="61">
        <f t="shared" si="4"/>
        <v>33.32</v>
      </c>
      <c r="H105" s="62">
        <v>82.6</v>
      </c>
      <c r="I105" s="61">
        <f t="shared" si="5"/>
        <v>24.78</v>
      </c>
      <c r="J105" s="69">
        <f t="shared" si="6"/>
        <v>58.1</v>
      </c>
      <c r="K105" s="62">
        <v>10</v>
      </c>
      <c r="L105" s="68" t="s">
        <v>17</v>
      </c>
    </row>
    <row r="106" spans="1:12" ht="18" customHeight="1">
      <c r="A106" s="14">
        <v>91</v>
      </c>
      <c r="B106" s="57" t="s">
        <v>282</v>
      </c>
      <c r="C106" s="58" t="s">
        <v>283</v>
      </c>
      <c r="D106" s="59" t="s">
        <v>263</v>
      </c>
      <c r="E106" s="14"/>
      <c r="F106" s="60">
        <v>47</v>
      </c>
      <c r="G106" s="61">
        <f t="shared" si="4"/>
        <v>32.9</v>
      </c>
      <c r="H106" s="62">
        <v>80.4</v>
      </c>
      <c r="I106" s="61">
        <f t="shared" si="5"/>
        <v>24.12</v>
      </c>
      <c r="J106" s="69">
        <f t="shared" si="6"/>
        <v>57.019999999999996</v>
      </c>
      <c r="K106" s="62">
        <v>11</v>
      </c>
      <c r="L106" s="68"/>
    </row>
    <row r="107" spans="1:12" ht="18" customHeight="1">
      <c r="A107" s="30">
        <v>92</v>
      </c>
      <c r="B107" s="57" t="s">
        <v>284</v>
      </c>
      <c r="C107" s="58" t="s">
        <v>285</v>
      </c>
      <c r="D107" s="59" t="s">
        <v>263</v>
      </c>
      <c r="E107" s="14"/>
      <c r="F107" s="60">
        <v>46.2</v>
      </c>
      <c r="G107" s="61">
        <f t="shared" si="4"/>
        <v>32.34</v>
      </c>
      <c r="H107" s="62">
        <v>80</v>
      </c>
      <c r="I107" s="61">
        <f t="shared" si="5"/>
        <v>24</v>
      </c>
      <c r="J107" s="69">
        <f t="shared" si="6"/>
        <v>56.34</v>
      </c>
      <c r="K107" s="62">
        <v>12</v>
      </c>
      <c r="L107" s="68"/>
    </row>
    <row r="108" spans="1:12" ht="18" customHeight="1">
      <c r="A108" s="14">
        <v>93</v>
      </c>
      <c r="B108" s="57" t="s">
        <v>286</v>
      </c>
      <c r="C108" s="58" t="s">
        <v>287</v>
      </c>
      <c r="D108" s="59" t="s">
        <v>263</v>
      </c>
      <c r="E108" s="14"/>
      <c r="F108" s="60">
        <v>43.4</v>
      </c>
      <c r="G108" s="61">
        <f t="shared" si="4"/>
        <v>30.38</v>
      </c>
      <c r="H108" s="62">
        <v>86.4</v>
      </c>
      <c r="I108" s="61">
        <f t="shared" si="5"/>
        <v>25.92</v>
      </c>
      <c r="J108" s="69">
        <f t="shared" si="6"/>
        <v>56.3</v>
      </c>
      <c r="K108" s="62">
        <v>13</v>
      </c>
      <c r="L108" s="68"/>
    </row>
    <row r="109" spans="1:12" ht="18" customHeight="1">
      <c r="A109" s="30">
        <v>94</v>
      </c>
      <c r="B109" s="57" t="s">
        <v>288</v>
      </c>
      <c r="C109" s="58" t="s">
        <v>289</v>
      </c>
      <c r="D109" s="59" t="s">
        <v>263</v>
      </c>
      <c r="E109" s="14"/>
      <c r="F109" s="60">
        <v>46.4</v>
      </c>
      <c r="G109" s="61">
        <f t="shared" si="4"/>
        <v>32.48</v>
      </c>
      <c r="H109" s="62">
        <v>78.4</v>
      </c>
      <c r="I109" s="61">
        <f t="shared" si="5"/>
        <v>23.52</v>
      </c>
      <c r="J109" s="69">
        <f t="shared" si="6"/>
        <v>56</v>
      </c>
      <c r="K109" s="62">
        <v>14</v>
      </c>
      <c r="L109" s="68"/>
    </row>
    <row r="110" spans="1:12" ht="18" customHeight="1">
      <c r="A110" s="14">
        <v>95</v>
      </c>
      <c r="B110" s="57" t="s">
        <v>290</v>
      </c>
      <c r="C110" s="58" t="s">
        <v>291</v>
      </c>
      <c r="D110" s="59" t="s">
        <v>263</v>
      </c>
      <c r="E110" s="14"/>
      <c r="F110" s="60">
        <v>44.4</v>
      </c>
      <c r="G110" s="61">
        <f t="shared" si="4"/>
        <v>31.08</v>
      </c>
      <c r="H110" s="62">
        <v>81.2</v>
      </c>
      <c r="I110" s="61">
        <f t="shared" si="5"/>
        <v>24.36</v>
      </c>
      <c r="J110" s="69">
        <f t="shared" si="6"/>
        <v>55.44</v>
      </c>
      <c r="K110" s="62">
        <v>15</v>
      </c>
      <c r="L110" s="68"/>
    </row>
    <row r="111" spans="1:12" ht="18" customHeight="1">
      <c r="A111" s="30">
        <v>96</v>
      </c>
      <c r="B111" s="57" t="s">
        <v>292</v>
      </c>
      <c r="C111" s="58" t="s">
        <v>293</v>
      </c>
      <c r="D111" s="59" t="s">
        <v>263</v>
      </c>
      <c r="E111" s="14"/>
      <c r="F111" s="60">
        <v>44.2</v>
      </c>
      <c r="G111" s="61">
        <f t="shared" si="4"/>
        <v>30.94</v>
      </c>
      <c r="H111" s="62">
        <v>75.6</v>
      </c>
      <c r="I111" s="61">
        <f t="shared" si="5"/>
        <v>22.68</v>
      </c>
      <c r="J111" s="69">
        <f t="shared" si="6"/>
        <v>53.620000000000005</v>
      </c>
      <c r="K111" s="62">
        <v>16</v>
      </c>
      <c r="L111" s="68"/>
    </row>
    <row r="112" spans="1:12" ht="18" customHeight="1">
      <c r="A112" s="14">
        <v>97</v>
      </c>
      <c r="B112" s="57" t="s">
        <v>294</v>
      </c>
      <c r="C112" s="58" t="s">
        <v>295</v>
      </c>
      <c r="D112" s="59" t="s">
        <v>263</v>
      </c>
      <c r="E112" s="14"/>
      <c r="F112" s="60">
        <v>42.4</v>
      </c>
      <c r="G112" s="61">
        <f t="shared" si="4"/>
        <v>29.68</v>
      </c>
      <c r="H112" s="62">
        <v>79.6</v>
      </c>
      <c r="I112" s="61">
        <f t="shared" si="5"/>
        <v>23.88</v>
      </c>
      <c r="J112" s="69">
        <f t="shared" si="6"/>
        <v>53.56</v>
      </c>
      <c r="K112" s="62">
        <v>17</v>
      </c>
      <c r="L112" s="68"/>
    </row>
    <row r="113" spans="1:12" ht="18" customHeight="1">
      <c r="A113" s="30">
        <v>98</v>
      </c>
      <c r="B113" s="57" t="s">
        <v>296</v>
      </c>
      <c r="C113" s="58" t="s">
        <v>297</v>
      </c>
      <c r="D113" s="59" t="s">
        <v>263</v>
      </c>
      <c r="E113" s="14"/>
      <c r="F113" s="60">
        <v>42.4</v>
      </c>
      <c r="G113" s="61">
        <f t="shared" si="4"/>
        <v>29.68</v>
      </c>
      <c r="H113" s="62">
        <v>77.8</v>
      </c>
      <c r="I113" s="61">
        <f t="shared" si="5"/>
        <v>23.34</v>
      </c>
      <c r="J113" s="69">
        <f t="shared" si="6"/>
        <v>53.019999999999996</v>
      </c>
      <c r="K113" s="62">
        <v>18</v>
      </c>
      <c r="L113" s="68"/>
    </row>
    <row r="114" spans="1:12" ht="18" customHeight="1">
      <c r="A114" s="14">
        <v>99</v>
      </c>
      <c r="B114" s="57" t="s">
        <v>298</v>
      </c>
      <c r="C114" s="58" t="s">
        <v>299</v>
      </c>
      <c r="D114" s="59" t="s">
        <v>263</v>
      </c>
      <c r="E114" s="14"/>
      <c r="F114" s="60">
        <v>42.2</v>
      </c>
      <c r="G114" s="61">
        <f t="shared" si="4"/>
        <v>29.54</v>
      </c>
      <c r="H114" s="62">
        <v>76.4</v>
      </c>
      <c r="I114" s="61">
        <f t="shared" si="5"/>
        <v>22.92</v>
      </c>
      <c r="J114" s="69">
        <f t="shared" si="6"/>
        <v>52.46</v>
      </c>
      <c r="K114" s="62">
        <v>19</v>
      </c>
      <c r="L114" s="68"/>
    </row>
    <row r="115" spans="1:12" ht="18" customHeight="1">
      <c r="A115" s="30">
        <v>100</v>
      </c>
      <c r="B115" s="57" t="s">
        <v>300</v>
      </c>
      <c r="C115" s="58" t="s">
        <v>301</v>
      </c>
      <c r="D115" s="59" t="s">
        <v>263</v>
      </c>
      <c r="E115" s="14"/>
      <c r="F115" s="60">
        <v>38</v>
      </c>
      <c r="G115" s="61">
        <f t="shared" si="4"/>
        <v>26.6</v>
      </c>
      <c r="H115" s="62">
        <v>73.2</v>
      </c>
      <c r="I115" s="61">
        <f t="shared" si="5"/>
        <v>21.96</v>
      </c>
      <c r="J115" s="69">
        <f t="shared" si="6"/>
        <v>48.56</v>
      </c>
      <c r="K115" s="62">
        <v>20</v>
      </c>
      <c r="L115" s="68"/>
    </row>
    <row r="116" spans="1:12" ht="18" customHeight="1">
      <c r="A116" s="14">
        <v>101</v>
      </c>
      <c r="B116" s="63" t="s">
        <v>302</v>
      </c>
      <c r="C116" s="64" t="s">
        <v>303</v>
      </c>
      <c r="D116" s="65" t="s">
        <v>304</v>
      </c>
      <c r="E116" s="14">
        <v>9</v>
      </c>
      <c r="F116" s="66">
        <v>66</v>
      </c>
      <c r="G116" s="67">
        <f t="shared" si="4"/>
        <v>46.2</v>
      </c>
      <c r="H116" s="68">
        <v>84.4</v>
      </c>
      <c r="I116" s="67">
        <f t="shared" si="5"/>
        <v>25.32</v>
      </c>
      <c r="J116" s="77">
        <f t="shared" si="6"/>
        <v>71.52000000000001</v>
      </c>
      <c r="K116" s="68">
        <v>1</v>
      </c>
      <c r="L116" s="68" t="s">
        <v>17</v>
      </c>
    </row>
    <row r="117" spans="1:12" ht="18" customHeight="1">
      <c r="A117" s="30">
        <v>102</v>
      </c>
      <c r="B117" s="63" t="s">
        <v>305</v>
      </c>
      <c r="C117" s="64" t="s">
        <v>306</v>
      </c>
      <c r="D117" s="65" t="s">
        <v>304</v>
      </c>
      <c r="E117" s="14"/>
      <c r="F117" s="66">
        <v>62</v>
      </c>
      <c r="G117" s="67">
        <f t="shared" si="4"/>
        <v>43.4</v>
      </c>
      <c r="H117" s="68">
        <v>80</v>
      </c>
      <c r="I117" s="67">
        <f t="shared" si="5"/>
        <v>24</v>
      </c>
      <c r="J117" s="77">
        <f t="shared" si="6"/>
        <v>67.4</v>
      </c>
      <c r="K117" s="68">
        <v>2</v>
      </c>
      <c r="L117" s="68" t="s">
        <v>17</v>
      </c>
    </row>
    <row r="118" spans="1:12" ht="18" customHeight="1">
      <c r="A118" s="14">
        <v>103</v>
      </c>
      <c r="B118" s="63" t="s">
        <v>307</v>
      </c>
      <c r="C118" s="64" t="s">
        <v>308</v>
      </c>
      <c r="D118" s="65" t="s">
        <v>304</v>
      </c>
      <c r="E118" s="14"/>
      <c r="F118" s="66">
        <v>59.6</v>
      </c>
      <c r="G118" s="67">
        <f t="shared" si="4"/>
        <v>41.72</v>
      </c>
      <c r="H118" s="62">
        <v>83.6</v>
      </c>
      <c r="I118" s="67">
        <f t="shared" si="5"/>
        <v>25.08</v>
      </c>
      <c r="J118" s="77">
        <f t="shared" si="6"/>
        <v>66.8</v>
      </c>
      <c r="K118" s="68">
        <v>3</v>
      </c>
      <c r="L118" s="68" t="s">
        <v>17</v>
      </c>
    </row>
    <row r="119" spans="1:12" ht="18" customHeight="1">
      <c r="A119" s="30">
        <v>104</v>
      </c>
      <c r="B119" s="63" t="s">
        <v>309</v>
      </c>
      <c r="C119" s="64" t="s">
        <v>310</v>
      </c>
      <c r="D119" s="65" t="s">
        <v>304</v>
      </c>
      <c r="E119" s="14"/>
      <c r="F119" s="66">
        <v>58.8</v>
      </c>
      <c r="G119" s="67">
        <f t="shared" si="4"/>
        <v>41.16</v>
      </c>
      <c r="H119" s="62">
        <v>85.2</v>
      </c>
      <c r="I119" s="67">
        <f t="shared" si="5"/>
        <v>25.56</v>
      </c>
      <c r="J119" s="77">
        <f t="shared" si="6"/>
        <v>66.72</v>
      </c>
      <c r="K119" s="68">
        <v>4</v>
      </c>
      <c r="L119" s="68" t="s">
        <v>17</v>
      </c>
    </row>
    <row r="120" spans="1:12" ht="18" customHeight="1">
      <c r="A120" s="14">
        <v>105</v>
      </c>
      <c r="B120" s="63" t="s">
        <v>311</v>
      </c>
      <c r="C120" s="64" t="s">
        <v>312</v>
      </c>
      <c r="D120" s="65" t="s">
        <v>304</v>
      </c>
      <c r="E120" s="14"/>
      <c r="F120" s="66">
        <v>62.4</v>
      </c>
      <c r="G120" s="67">
        <f t="shared" si="4"/>
        <v>43.68</v>
      </c>
      <c r="H120" s="62">
        <v>76.6</v>
      </c>
      <c r="I120" s="67">
        <f t="shared" si="5"/>
        <v>22.98</v>
      </c>
      <c r="J120" s="77">
        <f t="shared" si="6"/>
        <v>66.66</v>
      </c>
      <c r="K120" s="68">
        <v>5</v>
      </c>
      <c r="L120" s="68" t="s">
        <v>17</v>
      </c>
    </row>
    <row r="121" spans="1:12" ht="18" customHeight="1">
      <c r="A121" s="30">
        <v>106</v>
      </c>
      <c r="B121" s="63" t="s">
        <v>313</v>
      </c>
      <c r="C121" s="64" t="s">
        <v>314</v>
      </c>
      <c r="D121" s="65" t="s">
        <v>304</v>
      </c>
      <c r="E121" s="14"/>
      <c r="F121" s="66">
        <v>59.8</v>
      </c>
      <c r="G121" s="67">
        <f t="shared" si="4"/>
        <v>41.86</v>
      </c>
      <c r="H121" s="62">
        <v>80.6</v>
      </c>
      <c r="I121" s="67">
        <f t="shared" si="5"/>
        <v>24.18</v>
      </c>
      <c r="J121" s="77">
        <f t="shared" si="6"/>
        <v>66.03999999999999</v>
      </c>
      <c r="K121" s="68">
        <v>6</v>
      </c>
      <c r="L121" s="68" t="s">
        <v>17</v>
      </c>
    </row>
    <row r="122" spans="1:12" ht="18" customHeight="1">
      <c r="A122" s="14">
        <v>107</v>
      </c>
      <c r="B122" s="63" t="s">
        <v>315</v>
      </c>
      <c r="C122" s="64" t="s">
        <v>316</v>
      </c>
      <c r="D122" s="65" t="s">
        <v>304</v>
      </c>
      <c r="E122" s="14"/>
      <c r="F122" s="66">
        <v>59.6</v>
      </c>
      <c r="G122" s="67">
        <f t="shared" si="4"/>
        <v>41.72</v>
      </c>
      <c r="H122" s="62">
        <v>81</v>
      </c>
      <c r="I122" s="67">
        <f t="shared" si="5"/>
        <v>24.3</v>
      </c>
      <c r="J122" s="77">
        <f t="shared" si="6"/>
        <v>66.02</v>
      </c>
      <c r="K122" s="68">
        <v>7</v>
      </c>
      <c r="L122" s="68" t="s">
        <v>17</v>
      </c>
    </row>
    <row r="123" spans="1:12" ht="18" customHeight="1">
      <c r="A123" s="30">
        <v>108</v>
      </c>
      <c r="B123" s="63" t="s">
        <v>317</v>
      </c>
      <c r="C123" s="64" t="s">
        <v>318</v>
      </c>
      <c r="D123" s="65" t="s">
        <v>304</v>
      </c>
      <c r="E123" s="14"/>
      <c r="F123" s="66">
        <v>59.8</v>
      </c>
      <c r="G123" s="67">
        <f t="shared" si="4"/>
        <v>41.86</v>
      </c>
      <c r="H123" s="62">
        <v>79.2</v>
      </c>
      <c r="I123" s="67">
        <f t="shared" si="5"/>
        <v>23.76</v>
      </c>
      <c r="J123" s="77">
        <f t="shared" si="6"/>
        <v>65.62</v>
      </c>
      <c r="K123" s="68">
        <v>8</v>
      </c>
      <c r="L123" s="68" t="s">
        <v>17</v>
      </c>
    </row>
    <row r="124" spans="1:12" ht="18" customHeight="1">
      <c r="A124" s="14">
        <v>109</v>
      </c>
      <c r="B124" s="63" t="s">
        <v>319</v>
      </c>
      <c r="C124" s="64" t="s">
        <v>320</v>
      </c>
      <c r="D124" s="65" t="s">
        <v>304</v>
      </c>
      <c r="E124" s="14"/>
      <c r="F124" s="66">
        <v>57.6</v>
      </c>
      <c r="G124" s="67">
        <f t="shared" si="4"/>
        <v>40.32</v>
      </c>
      <c r="H124" s="62">
        <v>82.6</v>
      </c>
      <c r="I124" s="67">
        <f t="shared" si="5"/>
        <v>24.78</v>
      </c>
      <c r="J124" s="77">
        <f t="shared" si="6"/>
        <v>65.1</v>
      </c>
      <c r="K124" s="68">
        <v>9</v>
      </c>
      <c r="L124" s="68" t="s">
        <v>17</v>
      </c>
    </row>
    <row r="125" spans="1:12" ht="18" customHeight="1">
      <c r="A125" s="30">
        <v>110</v>
      </c>
      <c r="B125" s="63" t="s">
        <v>321</v>
      </c>
      <c r="C125" s="64" t="s">
        <v>322</v>
      </c>
      <c r="D125" s="65" t="s">
        <v>304</v>
      </c>
      <c r="E125" s="14"/>
      <c r="F125" s="66">
        <v>59.4</v>
      </c>
      <c r="G125" s="67">
        <f t="shared" si="4"/>
        <v>41.58</v>
      </c>
      <c r="H125" s="62">
        <v>77.6</v>
      </c>
      <c r="I125" s="67">
        <f t="shared" si="5"/>
        <v>23.28</v>
      </c>
      <c r="J125" s="77">
        <f t="shared" si="6"/>
        <v>64.86</v>
      </c>
      <c r="K125" s="68">
        <v>10</v>
      </c>
      <c r="L125" s="68"/>
    </row>
    <row r="126" spans="1:12" ht="18" customHeight="1">
      <c r="A126" s="14">
        <v>111</v>
      </c>
      <c r="B126" s="63" t="s">
        <v>323</v>
      </c>
      <c r="C126" s="64" t="s">
        <v>324</v>
      </c>
      <c r="D126" s="65" t="s">
        <v>304</v>
      </c>
      <c r="E126" s="14"/>
      <c r="F126" s="66">
        <v>57.6</v>
      </c>
      <c r="G126" s="67">
        <f t="shared" si="4"/>
        <v>40.32</v>
      </c>
      <c r="H126" s="62">
        <v>81.6</v>
      </c>
      <c r="I126" s="67">
        <f t="shared" si="5"/>
        <v>24.48</v>
      </c>
      <c r="J126" s="77">
        <f t="shared" si="6"/>
        <v>64.8</v>
      </c>
      <c r="K126" s="68">
        <v>11</v>
      </c>
      <c r="L126" s="68"/>
    </row>
    <row r="127" spans="1:12" ht="18" customHeight="1">
      <c r="A127" s="30">
        <v>112</v>
      </c>
      <c r="B127" s="63" t="s">
        <v>325</v>
      </c>
      <c r="C127" s="64" t="s">
        <v>326</v>
      </c>
      <c r="D127" s="65" t="s">
        <v>304</v>
      </c>
      <c r="E127" s="14"/>
      <c r="F127" s="66">
        <v>57.8</v>
      </c>
      <c r="G127" s="67">
        <f t="shared" si="4"/>
        <v>40.46</v>
      </c>
      <c r="H127" s="62">
        <v>79.2</v>
      </c>
      <c r="I127" s="67">
        <f t="shared" si="5"/>
        <v>23.76</v>
      </c>
      <c r="J127" s="77">
        <f t="shared" si="6"/>
        <v>64.22</v>
      </c>
      <c r="K127" s="68">
        <v>12</v>
      </c>
      <c r="L127" s="68"/>
    </row>
    <row r="128" spans="1:12" ht="18" customHeight="1">
      <c r="A128" s="14">
        <v>113</v>
      </c>
      <c r="B128" s="63" t="s">
        <v>327</v>
      </c>
      <c r="C128" s="64" t="s">
        <v>328</v>
      </c>
      <c r="D128" s="65" t="s">
        <v>304</v>
      </c>
      <c r="E128" s="14"/>
      <c r="F128" s="66">
        <v>56.6</v>
      </c>
      <c r="G128" s="67">
        <f t="shared" si="4"/>
        <v>39.62</v>
      </c>
      <c r="H128" s="69">
        <v>81.8</v>
      </c>
      <c r="I128" s="67">
        <f t="shared" si="5"/>
        <v>24.54</v>
      </c>
      <c r="J128" s="77">
        <f t="shared" si="6"/>
        <v>64.16</v>
      </c>
      <c r="K128" s="68">
        <v>13</v>
      </c>
      <c r="L128" s="68"/>
    </row>
    <row r="129" spans="1:12" ht="18" customHeight="1">
      <c r="A129" s="30">
        <v>114</v>
      </c>
      <c r="B129" s="63" t="s">
        <v>329</v>
      </c>
      <c r="C129" s="64" t="s">
        <v>330</v>
      </c>
      <c r="D129" s="65" t="s">
        <v>304</v>
      </c>
      <c r="E129" s="14"/>
      <c r="F129" s="66">
        <v>58.4</v>
      </c>
      <c r="G129" s="67">
        <f t="shared" si="4"/>
        <v>40.88</v>
      </c>
      <c r="H129" s="62">
        <v>76.8</v>
      </c>
      <c r="I129" s="67">
        <f t="shared" si="5"/>
        <v>23.04</v>
      </c>
      <c r="J129" s="77">
        <f t="shared" si="6"/>
        <v>63.92</v>
      </c>
      <c r="K129" s="68">
        <v>14</v>
      </c>
      <c r="L129" s="68"/>
    </row>
    <row r="130" spans="1:12" ht="18" customHeight="1">
      <c r="A130" s="14">
        <v>115</v>
      </c>
      <c r="B130" s="63" t="s">
        <v>331</v>
      </c>
      <c r="C130" s="64" t="s">
        <v>332</v>
      </c>
      <c r="D130" s="65" t="s">
        <v>304</v>
      </c>
      <c r="E130" s="14"/>
      <c r="F130" s="66">
        <v>56.6</v>
      </c>
      <c r="G130" s="67">
        <f t="shared" si="4"/>
        <v>39.62</v>
      </c>
      <c r="H130" s="69">
        <v>79.6</v>
      </c>
      <c r="I130" s="67">
        <f t="shared" si="5"/>
        <v>23.88</v>
      </c>
      <c r="J130" s="77">
        <f t="shared" si="6"/>
        <v>63.5</v>
      </c>
      <c r="K130" s="68">
        <v>15</v>
      </c>
      <c r="L130" s="68"/>
    </row>
    <row r="131" spans="1:12" ht="18" customHeight="1">
      <c r="A131" s="30">
        <v>116</v>
      </c>
      <c r="B131" s="63" t="s">
        <v>333</v>
      </c>
      <c r="C131" s="64" t="s">
        <v>334</v>
      </c>
      <c r="D131" s="65" t="s">
        <v>304</v>
      </c>
      <c r="E131" s="14"/>
      <c r="F131" s="66">
        <v>56</v>
      </c>
      <c r="G131" s="67">
        <f t="shared" si="4"/>
        <v>39.2</v>
      </c>
      <c r="H131" s="69">
        <v>78.2</v>
      </c>
      <c r="I131" s="67">
        <f t="shared" si="5"/>
        <v>23.46</v>
      </c>
      <c r="J131" s="77">
        <f t="shared" si="6"/>
        <v>62.660000000000004</v>
      </c>
      <c r="K131" s="68">
        <v>16</v>
      </c>
      <c r="L131" s="68"/>
    </row>
    <row r="132" spans="1:12" ht="18" customHeight="1">
      <c r="A132" s="14">
        <v>117</v>
      </c>
      <c r="B132" s="63" t="s">
        <v>335</v>
      </c>
      <c r="C132" s="78" t="s">
        <v>336</v>
      </c>
      <c r="D132" s="65" t="s">
        <v>304</v>
      </c>
      <c r="E132" s="14"/>
      <c r="F132" s="66">
        <v>55.2</v>
      </c>
      <c r="G132" s="67">
        <f t="shared" si="4"/>
        <v>38.64</v>
      </c>
      <c r="H132" s="77">
        <v>79.8</v>
      </c>
      <c r="I132" s="67">
        <f t="shared" si="5"/>
        <v>23.94</v>
      </c>
      <c r="J132" s="77">
        <f t="shared" si="6"/>
        <v>62.58</v>
      </c>
      <c r="K132" s="68">
        <v>17</v>
      </c>
      <c r="L132" s="68"/>
    </row>
    <row r="133" spans="1:12" ht="18" customHeight="1">
      <c r="A133" s="30">
        <v>118</v>
      </c>
      <c r="B133" s="79" t="s">
        <v>337</v>
      </c>
      <c r="C133" s="78" t="s">
        <v>338</v>
      </c>
      <c r="D133" s="65" t="s">
        <v>304</v>
      </c>
      <c r="E133" s="14"/>
      <c r="F133" s="66">
        <v>55.6</v>
      </c>
      <c r="G133" s="67">
        <f t="shared" si="4"/>
        <v>38.92</v>
      </c>
      <c r="H133" s="77">
        <v>76.2</v>
      </c>
      <c r="I133" s="67">
        <f t="shared" si="5"/>
        <v>22.86</v>
      </c>
      <c r="J133" s="77">
        <f t="shared" si="6"/>
        <v>61.78</v>
      </c>
      <c r="K133" s="68">
        <v>18</v>
      </c>
      <c r="L133" s="68"/>
    </row>
    <row r="134" spans="1:12" ht="18" customHeight="1">
      <c r="A134" s="14">
        <v>119</v>
      </c>
      <c r="B134" s="63" t="s">
        <v>339</v>
      </c>
      <c r="C134" s="64" t="s">
        <v>340</v>
      </c>
      <c r="D134" s="65" t="s">
        <v>304</v>
      </c>
      <c r="E134" s="14"/>
      <c r="F134" s="66">
        <v>64.4</v>
      </c>
      <c r="G134" s="67">
        <f t="shared" si="4"/>
        <v>45.08</v>
      </c>
      <c r="H134" s="68"/>
      <c r="I134" s="67">
        <f t="shared" si="5"/>
        <v>0</v>
      </c>
      <c r="J134" s="77">
        <f t="shared" si="6"/>
        <v>45.08</v>
      </c>
      <c r="K134" s="68">
        <v>19</v>
      </c>
      <c r="L134" s="68"/>
    </row>
    <row r="135" spans="1:12" ht="18" customHeight="1">
      <c r="A135" s="30">
        <v>120</v>
      </c>
      <c r="B135" s="63" t="s">
        <v>341</v>
      </c>
      <c r="C135" s="64" t="s">
        <v>342</v>
      </c>
      <c r="D135" s="65" t="s">
        <v>304</v>
      </c>
      <c r="E135" s="14"/>
      <c r="F135" s="66">
        <v>57</v>
      </c>
      <c r="G135" s="67">
        <f t="shared" si="4"/>
        <v>39.9</v>
      </c>
      <c r="H135" s="62"/>
      <c r="I135" s="67">
        <f t="shared" si="5"/>
        <v>0</v>
      </c>
      <c r="J135" s="77">
        <f t="shared" si="6"/>
        <v>39.9</v>
      </c>
      <c r="K135" s="68">
        <v>20</v>
      </c>
      <c r="L135" s="68"/>
    </row>
    <row r="136" spans="1:12" ht="18" customHeight="1">
      <c r="A136" s="14">
        <v>121</v>
      </c>
      <c r="B136" s="63" t="s">
        <v>343</v>
      </c>
      <c r="C136" s="64" t="s">
        <v>344</v>
      </c>
      <c r="D136" s="65" t="s">
        <v>304</v>
      </c>
      <c r="E136" s="14"/>
      <c r="F136" s="66">
        <v>56.8</v>
      </c>
      <c r="G136" s="67">
        <f t="shared" si="4"/>
        <v>39.76</v>
      </c>
      <c r="H136" s="77"/>
      <c r="I136" s="67">
        <f t="shared" si="5"/>
        <v>0</v>
      </c>
      <c r="J136" s="77">
        <f t="shared" si="6"/>
        <v>39.76</v>
      </c>
      <c r="K136" s="68">
        <v>21</v>
      </c>
      <c r="L136" s="68"/>
    </row>
    <row r="137" spans="1:12" ht="18" customHeight="1">
      <c r="A137" s="30">
        <v>122</v>
      </c>
      <c r="B137" s="63" t="s">
        <v>345</v>
      </c>
      <c r="C137" s="64" t="s">
        <v>346</v>
      </c>
      <c r="D137" s="65" t="s">
        <v>304</v>
      </c>
      <c r="E137" s="14"/>
      <c r="F137" s="66">
        <v>56.6</v>
      </c>
      <c r="G137" s="67">
        <f t="shared" si="4"/>
        <v>39.62</v>
      </c>
      <c r="H137" s="77"/>
      <c r="I137" s="67">
        <f t="shared" si="5"/>
        <v>0</v>
      </c>
      <c r="J137" s="77">
        <f t="shared" si="6"/>
        <v>39.62</v>
      </c>
      <c r="K137" s="68">
        <v>22</v>
      </c>
      <c r="L137" s="68"/>
    </row>
    <row r="138" spans="1:12" ht="18" customHeight="1">
      <c r="A138" s="14">
        <v>123</v>
      </c>
      <c r="B138" s="63" t="s">
        <v>347</v>
      </c>
      <c r="C138" s="64" t="s">
        <v>348</v>
      </c>
      <c r="D138" s="65" t="s">
        <v>304</v>
      </c>
      <c r="E138" s="14"/>
      <c r="F138" s="80">
        <v>55.8</v>
      </c>
      <c r="G138" s="67">
        <f t="shared" si="4"/>
        <v>39.06</v>
      </c>
      <c r="H138" s="77"/>
      <c r="I138" s="67">
        <f t="shared" si="5"/>
        <v>0</v>
      </c>
      <c r="J138" s="77">
        <f t="shared" si="6"/>
        <v>39.06</v>
      </c>
      <c r="K138" s="68">
        <v>23</v>
      </c>
      <c r="L138" s="68"/>
    </row>
    <row r="139" spans="1:12" ht="18" customHeight="1">
      <c r="A139" s="30">
        <v>124</v>
      </c>
      <c r="B139" s="63" t="s">
        <v>349</v>
      </c>
      <c r="C139" s="64" t="s">
        <v>350</v>
      </c>
      <c r="D139" s="65" t="s">
        <v>304</v>
      </c>
      <c r="E139" s="14"/>
      <c r="F139" s="80">
        <v>55.6</v>
      </c>
      <c r="G139" s="67">
        <f t="shared" si="4"/>
        <v>38.92</v>
      </c>
      <c r="H139" s="77"/>
      <c r="I139" s="67">
        <f t="shared" si="5"/>
        <v>0</v>
      </c>
      <c r="J139" s="77">
        <f t="shared" si="6"/>
        <v>38.92</v>
      </c>
      <c r="K139" s="68">
        <v>24</v>
      </c>
      <c r="L139" s="68"/>
    </row>
    <row r="140" spans="1:12" ht="18" customHeight="1">
      <c r="A140" s="14">
        <v>125</v>
      </c>
      <c r="B140" s="81" t="s">
        <v>351</v>
      </c>
      <c r="C140" s="81" t="s">
        <v>352</v>
      </c>
      <c r="D140" s="81" t="s">
        <v>353</v>
      </c>
      <c r="E140" s="82">
        <v>3</v>
      </c>
      <c r="F140" s="83">
        <v>60.6</v>
      </c>
      <c r="G140" s="83">
        <f aca="true" t="shared" si="7" ref="G140:G183">SUM(F140)*0.7</f>
        <v>42.42</v>
      </c>
      <c r="H140" s="84">
        <v>84</v>
      </c>
      <c r="I140" s="83">
        <f aca="true" t="shared" si="8" ref="I140:I147">H140*0.3</f>
        <v>25.2</v>
      </c>
      <c r="J140" s="91">
        <f t="shared" si="6"/>
        <v>67.62</v>
      </c>
      <c r="K140" s="92">
        <v>1</v>
      </c>
      <c r="L140" s="93" t="s">
        <v>17</v>
      </c>
    </row>
    <row r="141" spans="1:12" ht="18" customHeight="1">
      <c r="A141" s="30">
        <v>126</v>
      </c>
      <c r="B141" s="81" t="s">
        <v>354</v>
      </c>
      <c r="C141" s="81" t="s">
        <v>355</v>
      </c>
      <c r="D141" s="81" t="s">
        <v>353</v>
      </c>
      <c r="E141" s="85"/>
      <c r="F141" s="83">
        <v>56.8</v>
      </c>
      <c r="G141" s="83">
        <f t="shared" si="7"/>
        <v>39.76</v>
      </c>
      <c r="H141" s="84">
        <v>83.8</v>
      </c>
      <c r="I141" s="83">
        <f t="shared" si="8"/>
        <v>25.139999999999997</v>
      </c>
      <c r="J141" s="91">
        <f t="shared" si="6"/>
        <v>64.89999999999999</v>
      </c>
      <c r="K141" s="92">
        <v>2</v>
      </c>
      <c r="L141" s="93" t="s">
        <v>17</v>
      </c>
    </row>
    <row r="142" spans="1:12" ht="18" customHeight="1">
      <c r="A142" s="14">
        <v>127</v>
      </c>
      <c r="B142" s="81" t="s">
        <v>356</v>
      </c>
      <c r="C142" s="81" t="s">
        <v>357</v>
      </c>
      <c r="D142" s="81" t="s">
        <v>353</v>
      </c>
      <c r="E142" s="85"/>
      <c r="F142" s="83">
        <v>51.8</v>
      </c>
      <c r="G142" s="83">
        <f t="shared" si="7"/>
        <v>36.26</v>
      </c>
      <c r="H142" s="84">
        <v>81</v>
      </c>
      <c r="I142" s="83">
        <f t="shared" si="8"/>
        <v>24.3</v>
      </c>
      <c r="J142" s="91">
        <f t="shared" si="6"/>
        <v>60.56</v>
      </c>
      <c r="K142" s="92">
        <v>3</v>
      </c>
      <c r="L142" s="93" t="s">
        <v>17</v>
      </c>
    </row>
    <row r="143" spans="1:12" ht="18" customHeight="1">
      <c r="A143" s="30">
        <v>128</v>
      </c>
      <c r="B143" s="81" t="s">
        <v>358</v>
      </c>
      <c r="C143" s="81" t="s">
        <v>359</v>
      </c>
      <c r="D143" s="81" t="s">
        <v>353</v>
      </c>
      <c r="E143" s="85"/>
      <c r="F143" s="83">
        <v>53.6</v>
      </c>
      <c r="G143" s="83">
        <f t="shared" si="7"/>
        <v>37.519999999999996</v>
      </c>
      <c r="H143" s="84">
        <v>76.6</v>
      </c>
      <c r="I143" s="83">
        <f t="shared" si="8"/>
        <v>22.979999999999997</v>
      </c>
      <c r="J143" s="91">
        <f t="shared" si="6"/>
        <v>60.49999999999999</v>
      </c>
      <c r="K143" s="92">
        <v>4</v>
      </c>
      <c r="L143" s="94"/>
    </row>
    <row r="144" spans="1:12" ht="18" customHeight="1">
      <c r="A144" s="14">
        <v>129</v>
      </c>
      <c r="B144" s="81" t="s">
        <v>360</v>
      </c>
      <c r="C144" s="81" t="s">
        <v>361</v>
      </c>
      <c r="D144" s="81" t="s">
        <v>353</v>
      </c>
      <c r="E144" s="85"/>
      <c r="F144" s="83">
        <v>52.4</v>
      </c>
      <c r="G144" s="83">
        <f t="shared" si="7"/>
        <v>36.68</v>
      </c>
      <c r="H144" s="84">
        <v>75.8</v>
      </c>
      <c r="I144" s="83">
        <f t="shared" si="8"/>
        <v>22.74</v>
      </c>
      <c r="J144" s="91">
        <f t="shared" si="6"/>
        <v>59.42</v>
      </c>
      <c r="K144" s="92">
        <v>5</v>
      </c>
      <c r="L144" s="94"/>
    </row>
    <row r="145" spans="1:12" ht="18" customHeight="1">
      <c r="A145" s="30">
        <v>130</v>
      </c>
      <c r="B145" s="81" t="s">
        <v>362</v>
      </c>
      <c r="C145" s="81" t="s">
        <v>363</v>
      </c>
      <c r="D145" s="81" t="s">
        <v>353</v>
      </c>
      <c r="E145" s="85"/>
      <c r="F145" s="83">
        <v>49.6</v>
      </c>
      <c r="G145" s="83">
        <f t="shared" si="7"/>
        <v>34.72</v>
      </c>
      <c r="H145" s="84">
        <v>82</v>
      </c>
      <c r="I145" s="83">
        <f t="shared" si="8"/>
        <v>24.599999999999998</v>
      </c>
      <c r="J145" s="91">
        <f t="shared" si="6"/>
        <v>59.31999999999999</v>
      </c>
      <c r="K145" s="92">
        <v>6</v>
      </c>
      <c r="L145" s="94"/>
    </row>
    <row r="146" spans="1:12" ht="18" customHeight="1">
      <c r="A146" s="14">
        <v>131</v>
      </c>
      <c r="B146" s="81" t="s">
        <v>364</v>
      </c>
      <c r="C146" s="81" t="s">
        <v>365</v>
      </c>
      <c r="D146" s="81" t="s">
        <v>353</v>
      </c>
      <c r="E146" s="85"/>
      <c r="F146" s="83">
        <v>49.8</v>
      </c>
      <c r="G146" s="83">
        <f t="shared" si="7"/>
        <v>34.85999999999999</v>
      </c>
      <c r="H146" s="84">
        <v>79.6</v>
      </c>
      <c r="I146" s="83">
        <f t="shared" si="8"/>
        <v>23.88</v>
      </c>
      <c r="J146" s="91">
        <f t="shared" si="6"/>
        <v>58.739999999999995</v>
      </c>
      <c r="K146" s="92">
        <v>7</v>
      </c>
      <c r="L146" s="94"/>
    </row>
    <row r="147" spans="1:12" ht="18" customHeight="1">
      <c r="A147" s="30">
        <v>132</v>
      </c>
      <c r="B147" s="86" t="s">
        <v>366</v>
      </c>
      <c r="C147" s="81" t="s">
        <v>367</v>
      </c>
      <c r="D147" s="81" t="s">
        <v>353</v>
      </c>
      <c r="E147" s="85"/>
      <c r="F147" s="87">
        <v>47.8</v>
      </c>
      <c r="G147" s="83">
        <f t="shared" si="7"/>
        <v>33.459999999999994</v>
      </c>
      <c r="H147" s="84">
        <v>75.2</v>
      </c>
      <c r="I147" s="83">
        <f t="shared" si="8"/>
        <v>22.56</v>
      </c>
      <c r="J147" s="91">
        <f t="shared" si="6"/>
        <v>56.019999999999996</v>
      </c>
      <c r="K147" s="92">
        <v>8</v>
      </c>
      <c r="L147" s="94"/>
    </row>
    <row r="148" spans="1:12" ht="18" customHeight="1">
      <c r="A148" s="14">
        <v>133</v>
      </c>
      <c r="B148" s="81" t="s">
        <v>368</v>
      </c>
      <c r="C148" s="81" t="s">
        <v>369</v>
      </c>
      <c r="D148" s="81" t="s">
        <v>353</v>
      </c>
      <c r="E148" s="88"/>
      <c r="F148" s="83">
        <v>53.8</v>
      </c>
      <c r="G148" s="83">
        <f t="shared" si="7"/>
        <v>37.66</v>
      </c>
      <c r="H148" s="84">
        <v>0</v>
      </c>
      <c r="I148" s="83">
        <v>0</v>
      </c>
      <c r="J148" s="91">
        <f t="shared" si="6"/>
        <v>37.66</v>
      </c>
      <c r="K148" s="92">
        <v>9</v>
      </c>
      <c r="L148" s="92"/>
    </row>
    <row r="149" spans="1:12" ht="18" customHeight="1">
      <c r="A149" s="30">
        <v>134</v>
      </c>
      <c r="B149" s="86" t="s">
        <v>370</v>
      </c>
      <c r="C149" s="81" t="s">
        <v>371</v>
      </c>
      <c r="D149" s="81" t="s">
        <v>372</v>
      </c>
      <c r="E149" s="82">
        <v>3</v>
      </c>
      <c r="F149" s="83">
        <v>53.2</v>
      </c>
      <c r="G149" s="83">
        <f t="shared" si="7"/>
        <v>37.24</v>
      </c>
      <c r="H149" s="84">
        <v>81.6</v>
      </c>
      <c r="I149" s="83">
        <f aca="true" t="shared" si="9" ref="I149:I183">H149*0.3</f>
        <v>24.479999999999997</v>
      </c>
      <c r="J149" s="91">
        <f t="shared" si="6"/>
        <v>61.72</v>
      </c>
      <c r="K149" s="92">
        <v>1</v>
      </c>
      <c r="L149" s="93" t="s">
        <v>17</v>
      </c>
    </row>
    <row r="150" spans="1:12" ht="18" customHeight="1">
      <c r="A150" s="14">
        <v>135</v>
      </c>
      <c r="B150" s="86" t="s">
        <v>373</v>
      </c>
      <c r="C150" s="81" t="s">
        <v>374</v>
      </c>
      <c r="D150" s="81" t="s">
        <v>372</v>
      </c>
      <c r="E150" s="85"/>
      <c r="F150" s="83">
        <v>51.2</v>
      </c>
      <c r="G150" s="83">
        <f t="shared" si="7"/>
        <v>35.839999999999996</v>
      </c>
      <c r="H150" s="84">
        <v>82.4</v>
      </c>
      <c r="I150" s="83">
        <f t="shared" si="9"/>
        <v>24.720000000000002</v>
      </c>
      <c r="J150" s="91">
        <f t="shared" si="6"/>
        <v>60.56</v>
      </c>
      <c r="K150" s="92">
        <v>2</v>
      </c>
      <c r="L150" s="93" t="s">
        <v>17</v>
      </c>
    </row>
    <row r="151" spans="1:12" ht="18" customHeight="1">
      <c r="A151" s="30">
        <v>136</v>
      </c>
      <c r="B151" s="86" t="s">
        <v>375</v>
      </c>
      <c r="C151" s="81" t="s">
        <v>376</v>
      </c>
      <c r="D151" s="81" t="s">
        <v>372</v>
      </c>
      <c r="E151" s="85"/>
      <c r="F151" s="83">
        <v>50.6</v>
      </c>
      <c r="G151" s="83">
        <f t="shared" si="7"/>
        <v>35.42</v>
      </c>
      <c r="H151" s="84">
        <v>81.4</v>
      </c>
      <c r="I151" s="83">
        <f t="shared" si="9"/>
        <v>24.42</v>
      </c>
      <c r="J151" s="91">
        <f t="shared" si="6"/>
        <v>59.84</v>
      </c>
      <c r="K151" s="92">
        <v>3</v>
      </c>
      <c r="L151" s="93" t="s">
        <v>17</v>
      </c>
    </row>
    <row r="152" spans="1:12" ht="18" customHeight="1">
      <c r="A152" s="14">
        <v>137</v>
      </c>
      <c r="B152" s="86" t="s">
        <v>377</v>
      </c>
      <c r="C152" s="81" t="s">
        <v>378</v>
      </c>
      <c r="D152" s="81" t="s">
        <v>372</v>
      </c>
      <c r="E152" s="85"/>
      <c r="F152" s="83">
        <v>48.8</v>
      </c>
      <c r="G152" s="83">
        <f t="shared" si="7"/>
        <v>34.16</v>
      </c>
      <c r="H152" s="84">
        <v>80</v>
      </c>
      <c r="I152" s="83">
        <f t="shared" si="9"/>
        <v>24</v>
      </c>
      <c r="J152" s="91">
        <f t="shared" si="6"/>
        <v>58.16</v>
      </c>
      <c r="K152" s="92">
        <v>4</v>
      </c>
      <c r="L152" s="93"/>
    </row>
    <row r="153" spans="1:12" ht="18" customHeight="1">
      <c r="A153" s="30">
        <v>138</v>
      </c>
      <c r="B153" s="86" t="s">
        <v>379</v>
      </c>
      <c r="C153" s="81" t="s">
        <v>380</v>
      </c>
      <c r="D153" s="81" t="s">
        <v>372</v>
      </c>
      <c r="E153" s="85"/>
      <c r="F153" s="83">
        <v>44.2</v>
      </c>
      <c r="G153" s="83">
        <f t="shared" si="7"/>
        <v>30.94</v>
      </c>
      <c r="H153" s="84">
        <v>77</v>
      </c>
      <c r="I153" s="83">
        <f t="shared" si="9"/>
        <v>23.099999999999998</v>
      </c>
      <c r="J153" s="91">
        <f t="shared" si="6"/>
        <v>54.04</v>
      </c>
      <c r="K153" s="92">
        <v>5</v>
      </c>
      <c r="L153" s="94"/>
    </row>
    <row r="154" spans="1:12" ht="18" customHeight="1">
      <c r="A154" s="14">
        <v>139</v>
      </c>
      <c r="B154" s="86" t="s">
        <v>381</v>
      </c>
      <c r="C154" s="81" t="s">
        <v>382</v>
      </c>
      <c r="D154" s="81" t="s">
        <v>372</v>
      </c>
      <c r="E154" s="85"/>
      <c r="F154" s="83">
        <v>44</v>
      </c>
      <c r="G154" s="83">
        <f t="shared" si="7"/>
        <v>30.799999999999997</v>
      </c>
      <c r="H154" s="84">
        <v>76.2</v>
      </c>
      <c r="I154" s="83">
        <f t="shared" si="9"/>
        <v>22.86</v>
      </c>
      <c r="J154" s="91">
        <f t="shared" si="6"/>
        <v>53.66</v>
      </c>
      <c r="K154" s="92">
        <v>6</v>
      </c>
      <c r="L154" s="94"/>
    </row>
    <row r="155" spans="1:12" ht="18" customHeight="1">
      <c r="A155" s="30">
        <v>140</v>
      </c>
      <c r="B155" s="86" t="s">
        <v>383</v>
      </c>
      <c r="C155" s="81" t="s">
        <v>384</v>
      </c>
      <c r="D155" s="81" t="s">
        <v>372</v>
      </c>
      <c r="E155" s="88"/>
      <c r="F155" s="87">
        <v>38.8</v>
      </c>
      <c r="G155" s="83">
        <f t="shared" si="7"/>
        <v>27.159999999999997</v>
      </c>
      <c r="H155" s="84">
        <v>72</v>
      </c>
      <c r="I155" s="83">
        <f t="shared" si="9"/>
        <v>21.599999999999998</v>
      </c>
      <c r="J155" s="91">
        <f t="shared" si="6"/>
        <v>48.75999999999999</v>
      </c>
      <c r="K155" s="92">
        <v>7</v>
      </c>
      <c r="L155" s="94"/>
    </row>
    <row r="156" spans="1:12" ht="18" customHeight="1">
      <c r="A156" s="14">
        <v>141</v>
      </c>
      <c r="B156" s="86" t="s">
        <v>385</v>
      </c>
      <c r="C156" s="81" t="s">
        <v>386</v>
      </c>
      <c r="D156" s="81" t="s">
        <v>387</v>
      </c>
      <c r="E156" s="82">
        <v>3</v>
      </c>
      <c r="F156" s="83">
        <v>57.4</v>
      </c>
      <c r="G156" s="89">
        <f t="shared" si="7"/>
        <v>40.18</v>
      </c>
      <c r="H156" s="84">
        <v>79.2</v>
      </c>
      <c r="I156" s="95">
        <f t="shared" si="9"/>
        <v>23.76</v>
      </c>
      <c r="J156" s="91">
        <f t="shared" si="6"/>
        <v>63.94</v>
      </c>
      <c r="K156" s="92">
        <v>1</v>
      </c>
      <c r="L156" s="93" t="s">
        <v>17</v>
      </c>
    </row>
    <row r="157" spans="1:12" ht="18" customHeight="1">
      <c r="A157" s="30">
        <v>142</v>
      </c>
      <c r="B157" s="86" t="s">
        <v>388</v>
      </c>
      <c r="C157" s="81" t="s">
        <v>389</v>
      </c>
      <c r="D157" s="81" t="s">
        <v>387</v>
      </c>
      <c r="E157" s="85"/>
      <c r="F157" s="83">
        <v>51.6</v>
      </c>
      <c r="G157" s="89">
        <f t="shared" si="7"/>
        <v>36.12</v>
      </c>
      <c r="H157" s="84">
        <v>81</v>
      </c>
      <c r="I157" s="95">
        <f t="shared" si="9"/>
        <v>24.3</v>
      </c>
      <c r="J157" s="91">
        <f t="shared" si="6"/>
        <v>60.42</v>
      </c>
      <c r="K157" s="92">
        <v>2</v>
      </c>
      <c r="L157" s="93" t="s">
        <v>17</v>
      </c>
    </row>
    <row r="158" spans="1:12" ht="18" customHeight="1">
      <c r="A158" s="14">
        <v>143</v>
      </c>
      <c r="B158" s="86" t="s">
        <v>390</v>
      </c>
      <c r="C158" s="81" t="s">
        <v>391</v>
      </c>
      <c r="D158" s="81" t="s">
        <v>387</v>
      </c>
      <c r="E158" s="85"/>
      <c r="F158" s="83">
        <v>50.2</v>
      </c>
      <c r="G158" s="89">
        <f t="shared" si="7"/>
        <v>35.14</v>
      </c>
      <c r="H158" s="84">
        <v>82</v>
      </c>
      <c r="I158" s="95">
        <f t="shared" si="9"/>
        <v>24.599999999999998</v>
      </c>
      <c r="J158" s="91">
        <f t="shared" si="6"/>
        <v>59.739999999999995</v>
      </c>
      <c r="K158" s="92">
        <v>3</v>
      </c>
      <c r="L158" s="93" t="s">
        <v>17</v>
      </c>
    </row>
    <row r="159" spans="1:12" ht="18" customHeight="1">
      <c r="A159" s="30">
        <v>144</v>
      </c>
      <c r="B159" s="86" t="s">
        <v>392</v>
      </c>
      <c r="C159" s="81" t="s">
        <v>393</v>
      </c>
      <c r="D159" s="81" t="s">
        <v>387</v>
      </c>
      <c r="E159" s="85"/>
      <c r="F159" s="83">
        <v>48.6</v>
      </c>
      <c r="G159" s="89">
        <f t="shared" si="7"/>
        <v>34.019999999999996</v>
      </c>
      <c r="H159" s="84">
        <v>84.8</v>
      </c>
      <c r="I159" s="95">
        <f t="shared" si="9"/>
        <v>25.439999999999998</v>
      </c>
      <c r="J159" s="91">
        <f t="shared" si="6"/>
        <v>59.459999999999994</v>
      </c>
      <c r="K159" s="92">
        <v>4</v>
      </c>
      <c r="L159" s="94"/>
    </row>
    <row r="160" spans="1:12" ht="18" customHeight="1">
      <c r="A160" s="14">
        <v>145</v>
      </c>
      <c r="B160" s="86" t="s">
        <v>394</v>
      </c>
      <c r="C160" s="81" t="s">
        <v>395</v>
      </c>
      <c r="D160" s="81" t="s">
        <v>387</v>
      </c>
      <c r="E160" s="85"/>
      <c r="F160" s="83">
        <v>50</v>
      </c>
      <c r="G160" s="89">
        <f t="shared" si="7"/>
        <v>35</v>
      </c>
      <c r="H160" s="84">
        <v>80.6</v>
      </c>
      <c r="I160" s="95">
        <f t="shared" si="9"/>
        <v>24.179999999999996</v>
      </c>
      <c r="J160" s="91">
        <f aca="true" t="shared" si="10" ref="J160:J183">G160+I160</f>
        <v>59.17999999999999</v>
      </c>
      <c r="K160" s="92">
        <v>5</v>
      </c>
      <c r="L160" s="94"/>
    </row>
    <row r="161" spans="1:12" ht="18" customHeight="1">
      <c r="A161" s="30">
        <v>146</v>
      </c>
      <c r="B161" s="90" t="s">
        <v>396</v>
      </c>
      <c r="C161" s="81" t="s">
        <v>397</v>
      </c>
      <c r="D161" s="81" t="s">
        <v>387</v>
      </c>
      <c r="E161" s="85"/>
      <c r="F161" s="83">
        <v>47</v>
      </c>
      <c r="G161" s="89">
        <f t="shared" si="7"/>
        <v>32.9</v>
      </c>
      <c r="H161" s="84">
        <v>85.4</v>
      </c>
      <c r="I161" s="95">
        <f t="shared" si="9"/>
        <v>25.62</v>
      </c>
      <c r="J161" s="91">
        <f t="shared" si="10"/>
        <v>58.519999999999996</v>
      </c>
      <c r="K161" s="92">
        <v>6</v>
      </c>
      <c r="L161" s="94"/>
    </row>
    <row r="162" spans="1:12" ht="18" customHeight="1">
      <c r="A162" s="14">
        <v>147</v>
      </c>
      <c r="B162" s="86" t="s">
        <v>398</v>
      </c>
      <c r="C162" s="81" t="s">
        <v>399</v>
      </c>
      <c r="D162" s="81" t="s">
        <v>387</v>
      </c>
      <c r="E162" s="85"/>
      <c r="F162" s="83">
        <v>49.6</v>
      </c>
      <c r="G162" s="89">
        <f t="shared" si="7"/>
        <v>34.72</v>
      </c>
      <c r="H162" s="84">
        <v>78</v>
      </c>
      <c r="I162" s="95">
        <f t="shared" si="9"/>
        <v>23.4</v>
      </c>
      <c r="J162" s="91">
        <f t="shared" si="10"/>
        <v>58.12</v>
      </c>
      <c r="K162" s="92">
        <v>7</v>
      </c>
      <c r="L162" s="94"/>
    </row>
    <row r="163" spans="1:12" ht="18" customHeight="1">
      <c r="A163" s="30">
        <v>148</v>
      </c>
      <c r="B163" s="86" t="s">
        <v>400</v>
      </c>
      <c r="C163" s="81" t="s">
        <v>401</v>
      </c>
      <c r="D163" s="81" t="s">
        <v>387</v>
      </c>
      <c r="E163" s="85"/>
      <c r="F163" s="83">
        <v>48</v>
      </c>
      <c r="G163" s="89">
        <f t="shared" si="7"/>
        <v>33.599999999999994</v>
      </c>
      <c r="H163" s="84">
        <v>80.8</v>
      </c>
      <c r="I163" s="95">
        <f t="shared" si="9"/>
        <v>24.24</v>
      </c>
      <c r="J163" s="91">
        <f t="shared" si="10"/>
        <v>57.83999999999999</v>
      </c>
      <c r="K163" s="92">
        <v>8</v>
      </c>
      <c r="L163" s="94"/>
    </row>
    <row r="164" spans="1:12" ht="18" customHeight="1">
      <c r="A164" s="14">
        <v>149</v>
      </c>
      <c r="B164" s="86" t="s">
        <v>402</v>
      </c>
      <c r="C164" s="81" t="s">
        <v>403</v>
      </c>
      <c r="D164" s="81" t="s">
        <v>387</v>
      </c>
      <c r="E164" s="85"/>
      <c r="F164" s="87">
        <v>47</v>
      </c>
      <c r="G164" s="89">
        <f t="shared" si="7"/>
        <v>32.9</v>
      </c>
      <c r="H164" s="84">
        <v>79</v>
      </c>
      <c r="I164" s="95">
        <f t="shared" si="9"/>
        <v>23.7</v>
      </c>
      <c r="J164" s="91">
        <f t="shared" si="10"/>
        <v>56.599999999999994</v>
      </c>
      <c r="K164" s="92">
        <v>9</v>
      </c>
      <c r="L164" s="94"/>
    </row>
    <row r="165" spans="1:12" ht="18" customHeight="1">
      <c r="A165" s="30">
        <v>150</v>
      </c>
      <c r="B165" s="86" t="s">
        <v>404</v>
      </c>
      <c r="C165" s="81" t="s">
        <v>405</v>
      </c>
      <c r="D165" s="81" t="s">
        <v>387</v>
      </c>
      <c r="E165" s="88"/>
      <c r="F165" s="83">
        <v>51.2</v>
      </c>
      <c r="G165" s="89">
        <f t="shared" si="7"/>
        <v>35.839999999999996</v>
      </c>
      <c r="H165" s="84">
        <v>0</v>
      </c>
      <c r="I165" s="95">
        <f t="shared" si="9"/>
        <v>0</v>
      </c>
      <c r="J165" s="91">
        <f t="shared" si="10"/>
        <v>35.839999999999996</v>
      </c>
      <c r="K165" s="92">
        <v>10</v>
      </c>
      <c r="L165" s="92"/>
    </row>
    <row r="166" spans="1:12" ht="18" customHeight="1">
      <c r="A166" s="14">
        <v>151</v>
      </c>
      <c r="B166" s="86" t="s">
        <v>406</v>
      </c>
      <c r="C166" s="81" t="s">
        <v>407</v>
      </c>
      <c r="D166" s="81" t="s">
        <v>408</v>
      </c>
      <c r="E166" s="82">
        <v>3</v>
      </c>
      <c r="F166" s="83">
        <v>67.8</v>
      </c>
      <c r="G166" s="83">
        <f t="shared" si="7"/>
        <v>47.459999999999994</v>
      </c>
      <c r="H166" s="84">
        <v>81.8</v>
      </c>
      <c r="I166" s="83">
        <f t="shared" si="9"/>
        <v>24.54</v>
      </c>
      <c r="J166" s="91">
        <f t="shared" si="10"/>
        <v>72</v>
      </c>
      <c r="K166" s="92">
        <v>1</v>
      </c>
      <c r="L166" s="93" t="s">
        <v>17</v>
      </c>
    </row>
    <row r="167" spans="1:12" ht="18" customHeight="1">
      <c r="A167" s="30">
        <v>152</v>
      </c>
      <c r="B167" s="86" t="s">
        <v>409</v>
      </c>
      <c r="C167" s="81" t="s">
        <v>410</v>
      </c>
      <c r="D167" s="81" t="s">
        <v>408</v>
      </c>
      <c r="E167" s="85"/>
      <c r="F167" s="83">
        <v>60</v>
      </c>
      <c r="G167" s="83">
        <f t="shared" si="7"/>
        <v>42</v>
      </c>
      <c r="H167" s="84">
        <v>83.2</v>
      </c>
      <c r="I167" s="83">
        <f t="shared" si="9"/>
        <v>24.96</v>
      </c>
      <c r="J167" s="91">
        <f t="shared" si="10"/>
        <v>66.96000000000001</v>
      </c>
      <c r="K167" s="92">
        <v>2</v>
      </c>
      <c r="L167" s="93" t="s">
        <v>17</v>
      </c>
    </row>
    <row r="168" spans="1:12" ht="18" customHeight="1">
      <c r="A168" s="14">
        <v>153</v>
      </c>
      <c r="B168" s="86" t="s">
        <v>411</v>
      </c>
      <c r="C168" s="81" t="s">
        <v>412</v>
      </c>
      <c r="D168" s="81" t="s">
        <v>408</v>
      </c>
      <c r="E168" s="85"/>
      <c r="F168" s="83">
        <v>60.6</v>
      </c>
      <c r="G168" s="83">
        <f t="shared" si="7"/>
        <v>42.42</v>
      </c>
      <c r="H168" s="84">
        <v>81.6</v>
      </c>
      <c r="I168" s="83">
        <f t="shared" si="9"/>
        <v>24.479999999999997</v>
      </c>
      <c r="J168" s="91">
        <f t="shared" si="10"/>
        <v>66.9</v>
      </c>
      <c r="K168" s="92">
        <v>3</v>
      </c>
      <c r="L168" s="93" t="s">
        <v>17</v>
      </c>
    </row>
    <row r="169" spans="1:12" ht="18" customHeight="1">
      <c r="A169" s="30">
        <v>154</v>
      </c>
      <c r="B169" s="86" t="s">
        <v>413</v>
      </c>
      <c r="C169" s="81" t="s">
        <v>414</v>
      </c>
      <c r="D169" s="81" t="s">
        <v>408</v>
      </c>
      <c r="E169" s="85"/>
      <c r="F169" s="87">
        <v>58.4</v>
      </c>
      <c r="G169" s="83">
        <f t="shared" si="7"/>
        <v>40.879999999999995</v>
      </c>
      <c r="H169" s="84">
        <v>81.6</v>
      </c>
      <c r="I169" s="83">
        <f t="shared" si="9"/>
        <v>24.479999999999997</v>
      </c>
      <c r="J169" s="91">
        <f t="shared" si="10"/>
        <v>65.35999999999999</v>
      </c>
      <c r="K169" s="92">
        <v>4</v>
      </c>
      <c r="L169" s="94"/>
    </row>
    <row r="170" spans="1:12" ht="18" customHeight="1">
      <c r="A170" s="14">
        <v>155</v>
      </c>
      <c r="B170" s="86" t="s">
        <v>415</v>
      </c>
      <c r="C170" s="81" t="s">
        <v>416</v>
      </c>
      <c r="D170" s="81" t="s">
        <v>408</v>
      </c>
      <c r="E170" s="85"/>
      <c r="F170" s="87">
        <v>58</v>
      </c>
      <c r="G170" s="83">
        <f t="shared" si="7"/>
        <v>40.599999999999994</v>
      </c>
      <c r="H170" s="84">
        <v>81.6</v>
      </c>
      <c r="I170" s="83">
        <f t="shared" si="9"/>
        <v>24.479999999999997</v>
      </c>
      <c r="J170" s="91">
        <f t="shared" si="10"/>
        <v>65.07999999999998</v>
      </c>
      <c r="K170" s="92">
        <v>5</v>
      </c>
      <c r="L170" s="94"/>
    </row>
    <row r="171" spans="1:12" ht="18" customHeight="1">
      <c r="A171" s="30">
        <v>156</v>
      </c>
      <c r="B171" s="90" t="s">
        <v>417</v>
      </c>
      <c r="C171" s="81" t="s">
        <v>418</v>
      </c>
      <c r="D171" s="81" t="s">
        <v>408</v>
      </c>
      <c r="E171" s="85"/>
      <c r="F171" s="87">
        <v>55.2</v>
      </c>
      <c r="G171" s="83">
        <f t="shared" si="7"/>
        <v>38.64</v>
      </c>
      <c r="H171" s="84">
        <v>86.6</v>
      </c>
      <c r="I171" s="83">
        <f t="shared" si="9"/>
        <v>25.979999999999997</v>
      </c>
      <c r="J171" s="91">
        <f t="shared" si="10"/>
        <v>64.62</v>
      </c>
      <c r="K171" s="92">
        <v>6</v>
      </c>
      <c r="L171" s="94"/>
    </row>
    <row r="172" spans="1:12" ht="18" customHeight="1">
      <c r="A172" s="14">
        <v>157</v>
      </c>
      <c r="B172" s="86" t="s">
        <v>419</v>
      </c>
      <c r="C172" s="81" t="s">
        <v>420</v>
      </c>
      <c r="D172" s="81" t="s">
        <v>408</v>
      </c>
      <c r="E172" s="85"/>
      <c r="F172" s="83">
        <v>54.4</v>
      </c>
      <c r="G172" s="83">
        <f t="shared" si="7"/>
        <v>38.08</v>
      </c>
      <c r="H172" s="84">
        <v>83.8</v>
      </c>
      <c r="I172" s="83">
        <f t="shared" si="9"/>
        <v>25.139999999999997</v>
      </c>
      <c r="J172" s="91">
        <f t="shared" si="10"/>
        <v>63.22</v>
      </c>
      <c r="K172" s="92">
        <v>7</v>
      </c>
      <c r="L172" s="94"/>
    </row>
    <row r="173" spans="1:12" ht="18" customHeight="1">
      <c r="A173" s="30">
        <v>158</v>
      </c>
      <c r="B173" s="86" t="s">
        <v>421</v>
      </c>
      <c r="C173" s="81" t="s">
        <v>422</v>
      </c>
      <c r="D173" s="81" t="s">
        <v>408</v>
      </c>
      <c r="E173" s="85"/>
      <c r="F173" s="87">
        <v>55</v>
      </c>
      <c r="G173" s="83">
        <f t="shared" si="7"/>
        <v>38.5</v>
      </c>
      <c r="H173" s="84">
        <v>81.2</v>
      </c>
      <c r="I173" s="83">
        <f t="shared" si="9"/>
        <v>24.36</v>
      </c>
      <c r="J173" s="91">
        <f t="shared" si="10"/>
        <v>62.86</v>
      </c>
      <c r="K173" s="92">
        <v>8</v>
      </c>
      <c r="L173" s="94"/>
    </row>
    <row r="174" spans="1:12" ht="18" customHeight="1">
      <c r="A174" s="14">
        <v>159</v>
      </c>
      <c r="B174" s="86" t="s">
        <v>423</v>
      </c>
      <c r="C174" s="81" t="s">
        <v>424</v>
      </c>
      <c r="D174" s="81" t="s">
        <v>408</v>
      </c>
      <c r="E174" s="88"/>
      <c r="F174" s="83">
        <v>60.4</v>
      </c>
      <c r="G174" s="83">
        <f t="shared" si="7"/>
        <v>42.279999999999994</v>
      </c>
      <c r="H174" s="84">
        <v>0</v>
      </c>
      <c r="I174" s="83">
        <f t="shared" si="9"/>
        <v>0</v>
      </c>
      <c r="J174" s="91">
        <f t="shared" si="10"/>
        <v>42.279999999999994</v>
      </c>
      <c r="K174" s="92">
        <v>9</v>
      </c>
      <c r="L174" s="92"/>
    </row>
    <row r="175" spans="1:12" ht="18" customHeight="1">
      <c r="A175" s="30">
        <v>160</v>
      </c>
      <c r="B175" s="86" t="s">
        <v>425</v>
      </c>
      <c r="C175" s="81" t="s">
        <v>426</v>
      </c>
      <c r="D175" s="81" t="s">
        <v>427</v>
      </c>
      <c r="E175" s="82">
        <v>3</v>
      </c>
      <c r="F175" s="83">
        <v>62</v>
      </c>
      <c r="G175" s="83">
        <f t="shared" si="7"/>
        <v>43.4</v>
      </c>
      <c r="H175" s="84">
        <v>85.2</v>
      </c>
      <c r="I175" s="83">
        <f t="shared" si="9"/>
        <v>25.56</v>
      </c>
      <c r="J175" s="91">
        <f t="shared" si="10"/>
        <v>68.96</v>
      </c>
      <c r="K175" s="92">
        <v>1</v>
      </c>
      <c r="L175" s="93" t="s">
        <v>17</v>
      </c>
    </row>
    <row r="176" spans="1:12" ht="18" customHeight="1">
      <c r="A176" s="14">
        <v>161</v>
      </c>
      <c r="B176" s="86" t="s">
        <v>428</v>
      </c>
      <c r="C176" s="81" t="s">
        <v>429</v>
      </c>
      <c r="D176" s="81" t="s">
        <v>427</v>
      </c>
      <c r="E176" s="85"/>
      <c r="F176" s="83">
        <v>57</v>
      </c>
      <c r="G176" s="83">
        <f t="shared" si="7"/>
        <v>39.9</v>
      </c>
      <c r="H176" s="84">
        <v>85.4</v>
      </c>
      <c r="I176" s="83">
        <f t="shared" si="9"/>
        <v>25.62</v>
      </c>
      <c r="J176" s="91">
        <f t="shared" si="10"/>
        <v>65.52</v>
      </c>
      <c r="K176" s="92">
        <v>2</v>
      </c>
      <c r="L176" s="93" t="s">
        <v>17</v>
      </c>
    </row>
    <row r="177" spans="1:12" ht="18" customHeight="1">
      <c r="A177" s="30">
        <v>162</v>
      </c>
      <c r="B177" s="86" t="s">
        <v>430</v>
      </c>
      <c r="C177" s="81" t="s">
        <v>431</v>
      </c>
      <c r="D177" s="81" t="s">
        <v>427</v>
      </c>
      <c r="E177" s="85"/>
      <c r="F177" s="83">
        <v>56.6</v>
      </c>
      <c r="G177" s="83">
        <f t="shared" si="7"/>
        <v>39.62</v>
      </c>
      <c r="H177" s="84">
        <v>85.6</v>
      </c>
      <c r="I177" s="83">
        <f t="shared" si="9"/>
        <v>25.679999999999996</v>
      </c>
      <c r="J177" s="91">
        <f t="shared" si="10"/>
        <v>65.3</v>
      </c>
      <c r="K177" s="92">
        <v>3</v>
      </c>
      <c r="L177" s="93" t="s">
        <v>17</v>
      </c>
    </row>
    <row r="178" spans="1:12" ht="18" customHeight="1">
      <c r="A178" s="14">
        <v>163</v>
      </c>
      <c r="B178" s="86" t="s">
        <v>432</v>
      </c>
      <c r="C178" s="81" t="s">
        <v>433</v>
      </c>
      <c r="D178" s="81" t="s">
        <v>427</v>
      </c>
      <c r="E178" s="85"/>
      <c r="F178" s="83">
        <v>58</v>
      </c>
      <c r="G178" s="83">
        <f t="shared" si="7"/>
        <v>40.599999999999994</v>
      </c>
      <c r="H178" s="84">
        <v>81.4</v>
      </c>
      <c r="I178" s="83">
        <f t="shared" si="9"/>
        <v>24.42</v>
      </c>
      <c r="J178" s="91">
        <f t="shared" si="10"/>
        <v>65.02</v>
      </c>
      <c r="K178" s="92">
        <v>4</v>
      </c>
      <c r="L178" s="94"/>
    </row>
    <row r="179" spans="1:12" ht="18" customHeight="1">
      <c r="A179" s="30">
        <v>164</v>
      </c>
      <c r="B179" s="86" t="s">
        <v>434</v>
      </c>
      <c r="C179" s="81" t="s">
        <v>435</v>
      </c>
      <c r="D179" s="81" t="s">
        <v>427</v>
      </c>
      <c r="E179" s="85"/>
      <c r="F179" s="83">
        <v>55.8</v>
      </c>
      <c r="G179" s="83">
        <f t="shared" si="7"/>
        <v>39.059999999999995</v>
      </c>
      <c r="H179" s="84">
        <v>85</v>
      </c>
      <c r="I179" s="83">
        <f t="shared" si="9"/>
        <v>25.5</v>
      </c>
      <c r="J179" s="91">
        <f t="shared" si="10"/>
        <v>64.56</v>
      </c>
      <c r="K179" s="92">
        <v>5</v>
      </c>
      <c r="L179" s="94"/>
    </row>
    <row r="180" spans="1:12" ht="18" customHeight="1">
      <c r="A180" s="14">
        <v>165</v>
      </c>
      <c r="B180" s="86" t="s">
        <v>436</v>
      </c>
      <c r="C180" s="81" t="s">
        <v>437</v>
      </c>
      <c r="D180" s="81" t="s">
        <v>438</v>
      </c>
      <c r="E180" s="85"/>
      <c r="F180" s="83">
        <v>55.6</v>
      </c>
      <c r="G180" s="83">
        <f t="shared" si="7"/>
        <v>38.92</v>
      </c>
      <c r="H180" s="84">
        <v>84.6</v>
      </c>
      <c r="I180" s="83">
        <f t="shared" si="9"/>
        <v>25.38</v>
      </c>
      <c r="J180" s="91">
        <f t="shared" si="10"/>
        <v>64.3</v>
      </c>
      <c r="K180" s="92">
        <v>6</v>
      </c>
      <c r="L180" s="94"/>
    </row>
    <row r="181" spans="1:12" ht="18" customHeight="1">
      <c r="A181" s="30">
        <v>166</v>
      </c>
      <c r="B181" s="86" t="s">
        <v>439</v>
      </c>
      <c r="C181" s="81" t="s">
        <v>440</v>
      </c>
      <c r="D181" s="81" t="s">
        <v>427</v>
      </c>
      <c r="E181" s="85"/>
      <c r="F181" s="83">
        <v>56.2</v>
      </c>
      <c r="G181" s="83">
        <f t="shared" si="7"/>
        <v>39.339999999999996</v>
      </c>
      <c r="H181" s="84">
        <v>81.2</v>
      </c>
      <c r="I181" s="83">
        <f t="shared" si="9"/>
        <v>24.36</v>
      </c>
      <c r="J181" s="91">
        <f t="shared" si="10"/>
        <v>63.699999999999996</v>
      </c>
      <c r="K181" s="92">
        <v>7</v>
      </c>
      <c r="L181" s="94"/>
    </row>
    <row r="182" spans="1:12" ht="18" customHeight="1">
      <c r="A182" s="14">
        <v>167</v>
      </c>
      <c r="B182" s="86" t="s">
        <v>441</v>
      </c>
      <c r="C182" s="81" t="s">
        <v>442</v>
      </c>
      <c r="D182" s="81" t="s">
        <v>427</v>
      </c>
      <c r="E182" s="85"/>
      <c r="F182" s="83">
        <v>57.4</v>
      </c>
      <c r="G182" s="83">
        <f t="shared" si="7"/>
        <v>40.18</v>
      </c>
      <c r="H182" s="84">
        <v>77.6</v>
      </c>
      <c r="I182" s="83">
        <f t="shared" si="9"/>
        <v>23.279999999999998</v>
      </c>
      <c r="J182" s="91">
        <f t="shared" si="10"/>
        <v>63.459999999999994</v>
      </c>
      <c r="K182" s="92">
        <v>8</v>
      </c>
      <c r="L182" s="94"/>
    </row>
    <row r="183" spans="1:12" ht="18" customHeight="1">
      <c r="A183" s="30">
        <v>168</v>
      </c>
      <c r="B183" s="86" t="s">
        <v>443</v>
      </c>
      <c r="C183" s="81" t="s">
        <v>444</v>
      </c>
      <c r="D183" s="81" t="s">
        <v>427</v>
      </c>
      <c r="E183" s="88"/>
      <c r="F183" s="83">
        <v>56.4</v>
      </c>
      <c r="G183" s="83">
        <f t="shared" si="7"/>
        <v>39.48</v>
      </c>
      <c r="H183" s="84">
        <v>0</v>
      </c>
      <c r="I183" s="83">
        <f t="shared" si="9"/>
        <v>0</v>
      </c>
      <c r="J183" s="91">
        <f t="shared" si="10"/>
        <v>39.48</v>
      </c>
      <c r="K183" s="92">
        <v>9</v>
      </c>
      <c r="L183" s="92"/>
    </row>
  </sheetData>
  <sheetProtection/>
  <mergeCells count="17">
    <mergeCell ref="A1:L1"/>
    <mergeCell ref="E3:E14"/>
    <mergeCell ref="E15:E26"/>
    <mergeCell ref="E27:E33"/>
    <mergeCell ref="E34:E41"/>
    <mergeCell ref="E42:E48"/>
    <mergeCell ref="E49:E68"/>
    <mergeCell ref="E69:E80"/>
    <mergeCell ref="E81:E88"/>
    <mergeCell ref="E89:E95"/>
    <mergeCell ref="E96:E115"/>
    <mergeCell ref="E116:E139"/>
    <mergeCell ref="E140:E148"/>
    <mergeCell ref="E149:E155"/>
    <mergeCell ref="E156:E165"/>
    <mergeCell ref="E166:E174"/>
    <mergeCell ref="E175:E18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2016-08-26T02:33:39Z</dcterms:created>
  <dcterms:modified xsi:type="dcterms:W3CDTF">2016-08-26T07:24:38Z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