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<sst xmlns="http://schemas.openxmlformats.org/spreadsheetml/2006/main" count="85" uniqueCount="78">
  <si>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序号</t>
  </si>
  <si>
    <t>报考单位</t>
  </si>
  <si>
    <t>姓名</t>
  </si>
  <si>
    <t>准考证号</t>
  </si>
  <si>
    <t>笔试成绩</t>
  </si>
  <si>
    <t>备注</t>
  </si>
  <si>
    <t>嘉禾县城乡居民社会养老保险中心</t>
  </si>
  <si>
    <t>李桂芳</t>
  </si>
  <si>
    <t>黄小凤</t>
  </si>
  <si>
    <t>朱肖慧</t>
  </si>
  <si>
    <t>李  敏</t>
  </si>
  <si>
    <t>成华平</t>
  </si>
  <si>
    <t>嘉禾县固体废物管理站</t>
  </si>
  <si>
    <t>雷静斌</t>
  </si>
  <si>
    <t>谭  彪</t>
  </si>
  <si>
    <t>骆  铖</t>
  </si>
  <si>
    <t>向  玮</t>
  </si>
  <si>
    <t>李志芳</t>
  </si>
  <si>
    <t>嘉禾县环境监察大队</t>
  </si>
  <si>
    <t>雷佳杭</t>
  </si>
  <si>
    <t>李  昊</t>
  </si>
  <si>
    <t>县机构编制信息中心</t>
  </si>
  <si>
    <t>李  蕾</t>
  </si>
  <si>
    <t>刘毅芳</t>
  </si>
  <si>
    <t>嘉禾县交通建设质量安全监督管理站</t>
  </si>
  <si>
    <t>李巨平</t>
  </si>
  <si>
    <t>雷桃忠</t>
  </si>
  <si>
    <t>国土资源所</t>
  </si>
  <si>
    <t>黄勇涛</t>
  </si>
  <si>
    <t>雷舒婷</t>
  </si>
  <si>
    <t>伍文勤</t>
  </si>
  <si>
    <t>朱丽颖</t>
  </si>
  <si>
    <t>贺  明</t>
  </si>
  <si>
    <t>李红柳</t>
  </si>
  <si>
    <t>周敏超</t>
  </si>
  <si>
    <t>李慧敏</t>
  </si>
  <si>
    <t>嘉禾县广播电视台</t>
  </si>
  <si>
    <t>雷丰利</t>
  </si>
  <si>
    <t>廖松林</t>
  </si>
  <si>
    <t>彭  敏</t>
  </si>
  <si>
    <t>雷  霞</t>
  </si>
  <si>
    <t>市政设施建设管理办公室</t>
  </si>
  <si>
    <t>何晗斌</t>
  </si>
  <si>
    <t>刘慧婷</t>
  </si>
  <si>
    <t>王  科</t>
  </si>
  <si>
    <t>赵学浩</t>
  </si>
  <si>
    <t>嘉禾县民意调查中心</t>
  </si>
  <si>
    <t>廖建平</t>
  </si>
  <si>
    <t>李勇杰</t>
  </si>
  <si>
    <t>彭浪坪</t>
  </si>
  <si>
    <t>吴希卓</t>
  </si>
  <si>
    <t>嘉禾县乡镇动物防疫站</t>
  </si>
  <si>
    <t>谷  鹏</t>
  </si>
  <si>
    <t xml:space="preserve">尹韶峰 </t>
  </si>
  <si>
    <t>肖丽萍</t>
  </si>
  <si>
    <t>唐杰仁</t>
  </si>
  <si>
    <t>排名</t>
  </si>
  <si>
    <t>会计员</t>
  </si>
  <si>
    <t>文秘员</t>
  </si>
  <si>
    <t>固废管理员</t>
  </si>
  <si>
    <t>环境监察员</t>
  </si>
  <si>
    <t>职员</t>
  </si>
  <si>
    <t>质监员</t>
  </si>
  <si>
    <t>国土员</t>
  </si>
  <si>
    <t>财会员</t>
  </si>
  <si>
    <t>记者</t>
  </si>
  <si>
    <t>技术员1</t>
  </si>
  <si>
    <t>技术员2</t>
  </si>
  <si>
    <t>动物防疫员</t>
  </si>
  <si>
    <t>报考岗位名称</t>
  </si>
  <si>
    <t>招聘计划</t>
  </si>
  <si>
    <t>笔试折合成绩*60%</t>
  </si>
  <si>
    <t>面试成绩</t>
  </si>
  <si>
    <t>面试折合成绩*40%</t>
  </si>
  <si>
    <t>综合成绩</t>
  </si>
  <si>
    <t xml:space="preserve"> 2016年嘉禾县公开招聘事业单位工作人员（综合类）考试综合成绩公示</t>
  </si>
  <si>
    <t>面试缺考</t>
  </si>
  <si>
    <t>嘉禾县人力资源和社会保障局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</si>
</sst>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5">
    <font>
      <sz val="12"/>
      <name val="宋体"/>
      <family val="0"/>
    </font>
    <font>
      <sz val="20"/>
      <name val="黑体"/>
      <family val="0"/>
    </font>
    <font>
      <sz val="12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4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8" applyNumberFormat="0" applyAlignment="0" applyProtection="0"/>
    <xf numFmtId="0" fontId="19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4" fillId="0" borderId="10" xfId="40" applyNumberFormat="1" applyFont="1" applyBorder="1" applyAlignment="1">
      <alignment horizontal="center" vertical="center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31" fontId="24" fillId="0" borderId="0" xfId="0" applyNumberFormat="1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O47" sqref="O47"/>
    </sheetView>
  </sheetViews>
  <sheetFormatPr defaultColWidth="9.00390625" defaultRowHeight="14.25"/>
  <cols>
    <col min="1" max="1" width="3.625" style="0" customWidth="1"/>
    <col min="2" max="2" width="23.875" style="0" customWidth="1"/>
    <col min="4" max="4" width="5.875" style="0" customWidth="1"/>
    <col min="6" max="6" width="11.125" style="0" customWidth="1"/>
    <col min="12" max="12" width="5.875" style="0" customWidth="1"/>
    <col min="13" max="13" width="7.00390625" style="0" customWidth="1"/>
  </cols>
  <sheetData>
    <row r="1" spans="1:13" ht="42.75" customHeight="1">
      <c r="A1" s="16" t="s">
        <v>75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8.5">
      <c r="A2" s="1" t="s">
        <v>0</v>
      </c>
      <c r="B2" s="1" t="s">
        <v>1</v>
      </c>
      <c r="C2" s="1" t="s">
        <v>69</v>
      </c>
      <c r="D2" s="1" t="s">
        <v>70</v>
      </c>
      <c r="E2" s="1" t="s">
        <v>2</v>
      </c>
      <c r="F2" s="1" t="s">
        <v>3</v>
      </c>
      <c r="G2" s="1" t="s">
        <v>4</v>
      </c>
      <c r="H2" s="7" t="s">
        <v>71</v>
      </c>
      <c r="I2" s="1" t="s">
        <v>72</v>
      </c>
      <c r="J2" s="1" t="s">
        <v>73</v>
      </c>
      <c r="K2" s="1" t="s">
        <v>74</v>
      </c>
      <c r="L2" s="1" t="s">
        <v>56</v>
      </c>
      <c r="M2" s="1" t="s">
        <v>5</v>
      </c>
    </row>
    <row r="3" spans="1:13" ht="27.75" customHeight="1">
      <c r="A3" s="2">
        <v>1</v>
      </c>
      <c r="B3" s="13" t="s">
        <v>6</v>
      </c>
      <c r="C3" s="17" t="s">
        <v>57</v>
      </c>
      <c r="D3" s="17">
        <v>1</v>
      </c>
      <c r="E3" s="3" t="s">
        <v>8</v>
      </c>
      <c r="F3" s="4">
        <v>201601024</v>
      </c>
      <c r="G3" s="4">
        <v>67</v>
      </c>
      <c r="H3" s="4">
        <f aca="true" t="shared" si="0" ref="H3:H43">G3*60%</f>
        <v>40.199999999999996</v>
      </c>
      <c r="I3" s="4">
        <v>82.86</v>
      </c>
      <c r="J3" s="8">
        <f aca="true" t="shared" si="1" ref="J3:J43">I3*40%</f>
        <v>33.144</v>
      </c>
      <c r="K3" s="8">
        <f aca="true" t="shared" si="2" ref="K3:K43">H3+J3</f>
        <v>73.344</v>
      </c>
      <c r="L3" s="4">
        <v>1</v>
      </c>
      <c r="M3" s="4"/>
    </row>
    <row r="4" spans="1:13" ht="27.75" customHeight="1">
      <c r="A4" s="2">
        <v>2</v>
      </c>
      <c r="B4" s="14"/>
      <c r="C4" s="18"/>
      <c r="D4" s="18"/>
      <c r="E4" s="3" t="s">
        <v>10</v>
      </c>
      <c r="F4" s="4">
        <v>201601027</v>
      </c>
      <c r="G4" s="4">
        <v>66.5</v>
      </c>
      <c r="H4" s="4">
        <f t="shared" si="0"/>
        <v>39.9</v>
      </c>
      <c r="I4" s="4">
        <v>83.4</v>
      </c>
      <c r="J4" s="8">
        <f t="shared" si="1"/>
        <v>33.36000000000001</v>
      </c>
      <c r="K4" s="8">
        <f t="shared" si="2"/>
        <v>73.26</v>
      </c>
      <c r="L4" s="4">
        <v>2</v>
      </c>
      <c r="M4" s="4"/>
    </row>
    <row r="5" spans="1:13" ht="27.75" customHeight="1">
      <c r="A5" s="2">
        <v>3</v>
      </c>
      <c r="B5" s="14"/>
      <c r="C5" s="18"/>
      <c r="D5" s="18"/>
      <c r="E5" s="3" t="s">
        <v>9</v>
      </c>
      <c r="F5" s="4">
        <v>201601014</v>
      </c>
      <c r="G5" s="4">
        <v>66.5</v>
      </c>
      <c r="H5" s="4">
        <f t="shared" si="0"/>
        <v>39.9</v>
      </c>
      <c r="I5" s="4">
        <v>82.5</v>
      </c>
      <c r="J5" s="8">
        <f t="shared" si="1"/>
        <v>33</v>
      </c>
      <c r="K5" s="8">
        <f t="shared" si="2"/>
        <v>72.9</v>
      </c>
      <c r="L5" s="4">
        <v>3</v>
      </c>
      <c r="M5" s="4"/>
    </row>
    <row r="6" spans="1:13" ht="27.75" customHeight="1">
      <c r="A6" s="2">
        <v>1</v>
      </c>
      <c r="B6" s="13" t="s">
        <v>6</v>
      </c>
      <c r="C6" s="17" t="s">
        <v>58</v>
      </c>
      <c r="D6" s="17">
        <v>1</v>
      </c>
      <c r="E6" s="3" t="s">
        <v>7</v>
      </c>
      <c r="F6" s="4">
        <v>201603063</v>
      </c>
      <c r="G6" s="4">
        <v>71</v>
      </c>
      <c r="H6" s="4">
        <f t="shared" si="0"/>
        <v>42.6</v>
      </c>
      <c r="I6" s="4">
        <v>80.54</v>
      </c>
      <c r="J6" s="8">
        <f t="shared" si="1"/>
        <v>32.216</v>
      </c>
      <c r="K6" s="8">
        <f t="shared" si="2"/>
        <v>74.816</v>
      </c>
      <c r="L6" s="4">
        <v>1</v>
      </c>
      <c r="M6" s="4"/>
    </row>
    <row r="7" spans="1:13" ht="27.75" customHeight="1">
      <c r="A7" s="2">
        <v>2</v>
      </c>
      <c r="B7" s="14"/>
      <c r="C7" s="18"/>
      <c r="D7" s="18"/>
      <c r="E7" s="3" t="s">
        <v>11</v>
      </c>
      <c r="F7" s="4">
        <v>201603062</v>
      </c>
      <c r="G7" s="4">
        <v>66</v>
      </c>
      <c r="H7" s="4">
        <f t="shared" si="0"/>
        <v>39.6</v>
      </c>
      <c r="I7" s="4">
        <v>81.6</v>
      </c>
      <c r="J7" s="8">
        <f t="shared" si="1"/>
        <v>32.64</v>
      </c>
      <c r="K7" s="8">
        <f t="shared" si="2"/>
        <v>72.24000000000001</v>
      </c>
      <c r="L7" s="4">
        <v>2</v>
      </c>
      <c r="M7" s="4"/>
    </row>
    <row r="8" spans="1:13" ht="27.75" customHeight="1">
      <c r="A8" s="2">
        <v>1</v>
      </c>
      <c r="B8" s="11" t="s">
        <v>12</v>
      </c>
      <c r="C8" s="21" t="s">
        <v>59</v>
      </c>
      <c r="D8" s="17">
        <v>2</v>
      </c>
      <c r="E8" s="3" t="s">
        <v>13</v>
      </c>
      <c r="F8" s="4">
        <v>201603080</v>
      </c>
      <c r="G8" s="4">
        <v>66</v>
      </c>
      <c r="H8" s="4">
        <f t="shared" si="0"/>
        <v>39.6</v>
      </c>
      <c r="I8" s="4">
        <v>81.42</v>
      </c>
      <c r="J8" s="8">
        <f t="shared" si="1"/>
        <v>32.568000000000005</v>
      </c>
      <c r="K8" s="8">
        <f t="shared" si="2"/>
        <v>72.168</v>
      </c>
      <c r="L8" s="4">
        <v>1</v>
      </c>
      <c r="M8" s="4"/>
    </row>
    <row r="9" spans="1:13" ht="27.75" customHeight="1">
      <c r="A9" s="2">
        <v>2</v>
      </c>
      <c r="B9" s="12"/>
      <c r="C9" s="22"/>
      <c r="D9" s="18"/>
      <c r="E9" s="3" t="s">
        <v>15</v>
      </c>
      <c r="F9" s="4">
        <v>201603074</v>
      </c>
      <c r="G9" s="4">
        <v>64.5</v>
      </c>
      <c r="H9" s="4">
        <f t="shared" si="0"/>
        <v>38.699999999999996</v>
      </c>
      <c r="I9" s="4">
        <v>82.46</v>
      </c>
      <c r="J9" s="8">
        <f t="shared" si="1"/>
        <v>32.984</v>
      </c>
      <c r="K9" s="8">
        <f t="shared" si="2"/>
        <v>71.684</v>
      </c>
      <c r="L9" s="4">
        <v>2</v>
      </c>
      <c r="M9" s="4"/>
    </row>
    <row r="10" spans="1:13" ht="27.75" customHeight="1">
      <c r="A10" s="2">
        <v>3</v>
      </c>
      <c r="B10" s="12"/>
      <c r="C10" s="22"/>
      <c r="D10" s="18"/>
      <c r="E10" s="3" t="s">
        <v>14</v>
      </c>
      <c r="F10" s="4">
        <v>201603082</v>
      </c>
      <c r="G10" s="4">
        <v>65.5</v>
      </c>
      <c r="H10" s="4">
        <f t="shared" si="0"/>
        <v>39.3</v>
      </c>
      <c r="I10" s="4">
        <v>79.66</v>
      </c>
      <c r="J10" s="8">
        <f t="shared" si="1"/>
        <v>31.864</v>
      </c>
      <c r="K10" s="8">
        <f t="shared" si="2"/>
        <v>71.164</v>
      </c>
      <c r="L10" s="4">
        <v>3</v>
      </c>
      <c r="M10" s="4"/>
    </row>
    <row r="11" spans="1:13" ht="27.75" customHeight="1">
      <c r="A11" s="2">
        <v>4</v>
      </c>
      <c r="B11" s="12"/>
      <c r="C11" s="22"/>
      <c r="D11" s="18"/>
      <c r="E11" s="3" t="s">
        <v>17</v>
      </c>
      <c r="F11" s="4">
        <v>201603078</v>
      </c>
      <c r="G11" s="4">
        <v>60</v>
      </c>
      <c r="H11" s="4">
        <f t="shared" si="0"/>
        <v>36</v>
      </c>
      <c r="I11" s="4">
        <v>79.34</v>
      </c>
      <c r="J11" s="8">
        <f t="shared" si="1"/>
        <v>31.736000000000004</v>
      </c>
      <c r="K11" s="8">
        <f t="shared" si="2"/>
        <v>67.736</v>
      </c>
      <c r="L11" s="4">
        <v>4</v>
      </c>
      <c r="M11" s="4"/>
    </row>
    <row r="12" spans="1:13" ht="27.75" customHeight="1">
      <c r="A12" s="2">
        <v>5</v>
      </c>
      <c r="B12" s="12"/>
      <c r="C12" s="22"/>
      <c r="D12" s="18"/>
      <c r="E12" s="3" t="s">
        <v>16</v>
      </c>
      <c r="F12" s="4">
        <v>201603073</v>
      </c>
      <c r="G12" s="4">
        <v>60</v>
      </c>
      <c r="H12" s="4">
        <f t="shared" si="0"/>
        <v>36</v>
      </c>
      <c r="I12" s="4">
        <v>77.62</v>
      </c>
      <c r="J12" s="8">
        <f t="shared" si="1"/>
        <v>31.048000000000002</v>
      </c>
      <c r="K12" s="8">
        <f t="shared" si="2"/>
        <v>67.048</v>
      </c>
      <c r="L12" s="4">
        <v>5</v>
      </c>
      <c r="M12" s="4"/>
    </row>
    <row r="13" spans="1:13" ht="27.75" customHeight="1">
      <c r="A13" s="2">
        <v>1</v>
      </c>
      <c r="B13" s="13" t="s">
        <v>18</v>
      </c>
      <c r="C13" s="21" t="s">
        <v>60</v>
      </c>
      <c r="D13" s="17">
        <v>1</v>
      </c>
      <c r="E13" s="3" t="s">
        <v>19</v>
      </c>
      <c r="F13" s="4">
        <v>201604092</v>
      </c>
      <c r="G13" s="4">
        <v>67.5</v>
      </c>
      <c r="H13" s="4">
        <f t="shared" si="0"/>
        <v>40.5</v>
      </c>
      <c r="I13" s="4">
        <v>84.5</v>
      </c>
      <c r="J13" s="8">
        <f t="shared" si="1"/>
        <v>33.800000000000004</v>
      </c>
      <c r="K13" s="8">
        <f t="shared" si="2"/>
        <v>74.30000000000001</v>
      </c>
      <c r="L13" s="4">
        <v>1</v>
      </c>
      <c r="M13" s="4"/>
    </row>
    <row r="14" spans="1:13" ht="27.75" customHeight="1">
      <c r="A14" s="2">
        <v>2</v>
      </c>
      <c r="B14" s="14"/>
      <c r="C14" s="22"/>
      <c r="D14" s="18"/>
      <c r="E14" s="3" t="s">
        <v>20</v>
      </c>
      <c r="F14" s="4">
        <v>201604093</v>
      </c>
      <c r="G14" s="4">
        <v>65.5</v>
      </c>
      <c r="H14" s="4">
        <f t="shared" si="0"/>
        <v>39.3</v>
      </c>
      <c r="I14" s="4">
        <v>81.24</v>
      </c>
      <c r="J14" s="8">
        <f t="shared" si="1"/>
        <v>32.496</v>
      </c>
      <c r="K14" s="8">
        <f t="shared" si="2"/>
        <v>71.79599999999999</v>
      </c>
      <c r="L14" s="4">
        <v>2</v>
      </c>
      <c r="M14" s="4"/>
    </row>
    <row r="15" spans="1:13" ht="27.75" customHeight="1">
      <c r="A15" s="2">
        <v>1</v>
      </c>
      <c r="B15" s="11" t="s">
        <v>21</v>
      </c>
      <c r="C15" s="17" t="s">
        <v>61</v>
      </c>
      <c r="D15" s="17">
        <v>1</v>
      </c>
      <c r="E15" s="3" t="s">
        <v>22</v>
      </c>
      <c r="F15" s="4">
        <v>201604098</v>
      </c>
      <c r="G15" s="4">
        <v>68.5</v>
      </c>
      <c r="H15" s="4">
        <f t="shared" si="0"/>
        <v>41.1</v>
      </c>
      <c r="I15" s="4">
        <v>83.28</v>
      </c>
      <c r="J15" s="8">
        <f t="shared" si="1"/>
        <v>33.312000000000005</v>
      </c>
      <c r="K15" s="8">
        <f t="shared" si="2"/>
        <v>74.412</v>
      </c>
      <c r="L15" s="4">
        <v>1</v>
      </c>
      <c r="M15" s="4"/>
    </row>
    <row r="16" spans="1:13" ht="27.75" customHeight="1">
      <c r="A16" s="2">
        <v>2</v>
      </c>
      <c r="B16" s="12"/>
      <c r="C16" s="18"/>
      <c r="D16" s="18"/>
      <c r="E16" s="3" t="s">
        <v>23</v>
      </c>
      <c r="F16" s="4">
        <v>201604109</v>
      </c>
      <c r="G16" s="4">
        <v>66.5</v>
      </c>
      <c r="H16" s="4">
        <f t="shared" si="0"/>
        <v>39.9</v>
      </c>
      <c r="I16" s="4">
        <v>83.52</v>
      </c>
      <c r="J16" s="8">
        <f t="shared" si="1"/>
        <v>33.408</v>
      </c>
      <c r="K16" s="8">
        <f t="shared" si="2"/>
        <v>73.30799999999999</v>
      </c>
      <c r="L16" s="4">
        <v>2</v>
      </c>
      <c r="M16" s="4"/>
    </row>
    <row r="17" spans="1:13" ht="27.75" customHeight="1">
      <c r="A17" s="2">
        <v>1</v>
      </c>
      <c r="B17" s="13" t="s">
        <v>24</v>
      </c>
      <c r="C17" s="17" t="s">
        <v>62</v>
      </c>
      <c r="D17" s="17">
        <v>1</v>
      </c>
      <c r="E17" s="3" t="s">
        <v>25</v>
      </c>
      <c r="F17" s="4">
        <v>201605136</v>
      </c>
      <c r="G17" s="4">
        <v>67.5</v>
      </c>
      <c r="H17" s="4">
        <f t="shared" si="0"/>
        <v>40.5</v>
      </c>
      <c r="I17" s="4">
        <v>80.34</v>
      </c>
      <c r="J17" s="8">
        <f t="shared" si="1"/>
        <v>32.136</v>
      </c>
      <c r="K17" s="8">
        <f t="shared" si="2"/>
        <v>72.636</v>
      </c>
      <c r="L17" s="4">
        <v>1</v>
      </c>
      <c r="M17" s="4"/>
    </row>
    <row r="18" spans="1:13" ht="27.75" customHeight="1">
      <c r="A18" s="2">
        <v>2</v>
      </c>
      <c r="B18" s="14"/>
      <c r="C18" s="18"/>
      <c r="D18" s="18"/>
      <c r="E18" s="3" t="s">
        <v>26</v>
      </c>
      <c r="F18" s="4">
        <v>201605137</v>
      </c>
      <c r="G18" s="4">
        <v>67.5</v>
      </c>
      <c r="H18" s="4">
        <f t="shared" si="0"/>
        <v>40.5</v>
      </c>
      <c r="I18" s="4">
        <v>79.78</v>
      </c>
      <c r="J18" s="8">
        <f t="shared" si="1"/>
        <v>31.912000000000003</v>
      </c>
      <c r="K18" s="8">
        <f t="shared" si="2"/>
        <v>72.412</v>
      </c>
      <c r="L18" s="4">
        <v>2</v>
      </c>
      <c r="M18" s="4"/>
    </row>
    <row r="19" spans="1:13" ht="27.75" customHeight="1">
      <c r="A19" s="2">
        <v>1</v>
      </c>
      <c r="B19" s="11" t="s">
        <v>27</v>
      </c>
      <c r="C19" s="17" t="s">
        <v>63</v>
      </c>
      <c r="D19" s="17">
        <v>1</v>
      </c>
      <c r="E19" s="3" t="s">
        <v>30</v>
      </c>
      <c r="F19" s="4">
        <v>201605149</v>
      </c>
      <c r="G19" s="4">
        <v>66.5</v>
      </c>
      <c r="H19" s="4">
        <f t="shared" si="0"/>
        <v>39.9</v>
      </c>
      <c r="I19" s="4">
        <v>86.32</v>
      </c>
      <c r="J19" s="8">
        <f t="shared" si="1"/>
        <v>34.528</v>
      </c>
      <c r="K19" s="8">
        <f t="shared" si="2"/>
        <v>74.428</v>
      </c>
      <c r="L19" s="4">
        <v>1</v>
      </c>
      <c r="M19" s="4"/>
    </row>
    <row r="20" spans="1:13" ht="27.75" customHeight="1">
      <c r="A20" s="2">
        <v>2</v>
      </c>
      <c r="B20" s="12"/>
      <c r="C20" s="18"/>
      <c r="D20" s="18"/>
      <c r="E20" s="3" t="s">
        <v>32</v>
      </c>
      <c r="F20" s="4">
        <v>201606152</v>
      </c>
      <c r="G20" s="4">
        <v>64</v>
      </c>
      <c r="H20" s="4">
        <f t="shared" si="0"/>
        <v>38.4</v>
      </c>
      <c r="I20" s="4">
        <v>82.72</v>
      </c>
      <c r="J20" s="8">
        <f t="shared" si="1"/>
        <v>33.088</v>
      </c>
      <c r="K20" s="8">
        <f t="shared" si="2"/>
        <v>71.488</v>
      </c>
      <c r="L20" s="4">
        <v>2</v>
      </c>
      <c r="M20" s="4"/>
    </row>
    <row r="21" spans="1:13" ht="27.75" customHeight="1">
      <c r="A21" s="2">
        <v>1</v>
      </c>
      <c r="B21" s="11" t="s">
        <v>27</v>
      </c>
      <c r="C21" s="17" t="s">
        <v>61</v>
      </c>
      <c r="D21" s="17">
        <v>1</v>
      </c>
      <c r="E21" s="3" t="s">
        <v>28</v>
      </c>
      <c r="F21" s="4">
        <v>201606155</v>
      </c>
      <c r="G21" s="4">
        <v>74</v>
      </c>
      <c r="H21" s="4">
        <f t="shared" si="0"/>
        <v>44.4</v>
      </c>
      <c r="I21" s="4">
        <v>80.86</v>
      </c>
      <c r="J21" s="8">
        <f t="shared" si="1"/>
        <v>32.344</v>
      </c>
      <c r="K21" s="8">
        <f t="shared" si="2"/>
        <v>76.744</v>
      </c>
      <c r="L21" s="4">
        <v>1</v>
      </c>
      <c r="M21" s="4"/>
    </row>
    <row r="22" spans="1:13" ht="27.75" customHeight="1">
      <c r="A22" s="2">
        <v>2</v>
      </c>
      <c r="B22" s="12"/>
      <c r="C22" s="18"/>
      <c r="D22" s="18"/>
      <c r="E22" s="3" t="s">
        <v>29</v>
      </c>
      <c r="F22" s="4">
        <v>201606156</v>
      </c>
      <c r="G22" s="4">
        <v>68.5</v>
      </c>
      <c r="H22" s="4">
        <f t="shared" si="0"/>
        <v>41.1</v>
      </c>
      <c r="I22" s="4">
        <v>83.5</v>
      </c>
      <c r="J22" s="8">
        <f t="shared" si="1"/>
        <v>33.4</v>
      </c>
      <c r="K22" s="8">
        <f t="shared" si="2"/>
        <v>74.5</v>
      </c>
      <c r="L22" s="4">
        <v>2</v>
      </c>
      <c r="M22" s="4"/>
    </row>
    <row r="23" spans="1:13" ht="27.75" customHeight="1">
      <c r="A23" s="2">
        <v>1</v>
      </c>
      <c r="B23" s="11" t="s">
        <v>27</v>
      </c>
      <c r="C23" s="19" t="s">
        <v>64</v>
      </c>
      <c r="D23" s="19">
        <v>1</v>
      </c>
      <c r="E23" s="3" t="s">
        <v>31</v>
      </c>
      <c r="F23" s="4">
        <v>201607197</v>
      </c>
      <c r="G23" s="4">
        <v>66.5</v>
      </c>
      <c r="H23" s="4">
        <f t="shared" si="0"/>
        <v>39.9</v>
      </c>
      <c r="I23" s="4">
        <v>80.02</v>
      </c>
      <c r="J23" s="8">
        <f t="shared" si="1"/>
        <v>32.008</v>
      </c>
      <c r="K23" s="8">
        <f t="shared" si="2"/>
        <v>71.908</v>
      </c>
      <c r="L23" s="4">
        <v>1</v>
      </c>
      <c r="M23" s="4"/>
    </row>
    <row r="24" spans="1:13" ht="27.75" customHeight="1">
      <c r="A24" s="2">
        <v>2</v>
      </c>
      <c r="B24" s="12"/>
      <c r="C24" s="20"/>
      <c r="D24" s="20"/>
      <c r="E24" s="3" t="s">
        <v>34</v>
      </c>
      <c r="F24" s="4">
        <v>201607181</v>
      </c>
      <c r="G24" s="4">
        <v>64</v>
      </c>
      <c r="H24" s="4">
        <f t="shared" si="0"/>
        <v>38.4</v>
      </c>
      <c r="I24" s="4">
        <v>83.44</v>
      </c>
      <c r="J24" s="8">
        <f t="shared" si="1"/>
        <v>33.376</v>
      </c>
      <c r="K24" s="8">
        <f t="shared" si="2"/>
        <v>71.776</v>
      </c>
      <c r="L24" s="4">
        <v>2</v>
      </c>
      <c r="M24" s="4"/>
    </row>
    <row r="25" spans="1:13" ht="27.75" customHeight="1">
      <c r="A25" s="2">
        <v>3</v>
      </c>
      <c r="B25" s="12"/>
      <c r="C25" s="20"/>
      <c r="D25" s="20"/>
      <c r="E25" s="3" t="s">
        <v>33</v>
      </c>
      <c r="F25" s="4">
        <v>201606167</v>
      </c>
      <c r="G25" s="4">
        <v>64</v>
      </c>
      <c r="H25" s="4">
        <f t="shared" si="0"/>
        <v>38.4</v>
      </c>
      <c r="I25" s="4">
        <v>82.46</v>
      </c>
      <c r="J25" s="8">
        <f t="shared" si="1"/>
        <v>32.984</v>
      </c>
      <c r="K25" s="8">
        <f t="shared" si="2"/>
        <v>71.384</v>
      </c>
      <c r="L25" s="4">
        <v>3</v>
      </c>
      <c r="M25" s="4"/>
    </row>
    <row r="26" spans="1:13" ht="27.75" customHeight="1">
      <c r="A26" s="2">
        <v>1</v>
      </c>
      <c r="B26" s="13" t="s">
        <v>36</v>
      </c>
      <c r="C26" s="17" t="s">
        <v>65</v>
      </c>
      <c r="D26" s="17">
        <v>2</v>
      </c>
      <c r="E26" s="3" t="s">
        <v>37</v>
      </c>
      <c r="F26" s="4">
        <v>201607204</v>
      </c>
      <c r="G26" s="4">
        <v>67</v>
      </c>
      <c r="H26" s="4">
        <f t="shared" si="0"/>
        <v>40.199999999999996</v>
      </c>
      <c r="I26" s="4">
        <v>82.84</v>
      </c>
      <c r="J26" s="8">
        <f t="shared" si="1"/>
        <v>33.136</v>
      </c>
      <c r="K26" s="8">
        <f t="shared" si="2"/>
        <v>73.336</v>
      </c>
      <c r="L26" s="4">
        <v>1</v>
      </c>
      <c r="M26" s="4"/>
    </row>
    <row r="27" spans="1:13" ht="27.75" customHeight="1">
      <c r="A27" s="2">
        <v>2</v>
      </c>
      <c r="B27" s="14"/>
      <c r="C27" s="18"/>
      <c r="D27" s="18"/>
      <c r="E27" s="3" t="s">
        <v>38</v>
      </c>
      <c r="F27" s="4">
        <v>201607202</v>
      </c>
      <c r="G27" s="4">
        <v>65.5</v>
      </c>
      <c r="H27" s="4">
        <f t="shared" si="0"/>
        <v>39.3</v>
      </c>
      <c r="I27" s="4">
        <v>81.54</v>
      </c>
      <c r="J27" s="8">
        <f t="shared" si="1"/>
        <v>32.61600000000001</v>
      </c>
      <c r="K27" s="8">
        <f t="shared" si="2"/>
        <v>71.916</v>
      </c>
      <c r="L27" s="4">
        <v>2</v>
      </c>
      <c r="M27" s="4"/>
    </row>
    <row r="28" spans="1:13" ht="27.75" customHeight="1">
      <c r="A28" s="2">
        <v>3</v>
      </c>
      <c r="B28" s="14"/>
      <c r="C28" s="18"/>
      <c r="D28" s="18"/>
      <c r="E28" s="3" t="s">
        <v>39</v>
      </c>
      <c r="F28" s="4">
        <v>201607205</v>
      </c>
      <c r="G28" s="4">
        <v>65</v>
      </c>
      <c r="H28" s="4">
        <f t="shared" si="0"/>
        <v>39</v>
      </c>
      <c r="I28" s="4">
        <v>82.16</v>
      </c>
      <c r="J28" s="8">
        <f t="shared" si="1"/>
        <v>32.864</v>
      </c>
      <c r="K28" s="8">
        <f t="shared" si="2"/>
        <v>71.864</v>
      </c>
      <c r="L28" s="4">
        <v>3</v>
      </c>
      <c r="M28" s="4"/>
    </row>
    <row r="29" spans="1:13" ht="27.75" customHeight="1">
      <c r="A29" s="2">
        <v>4</v>
      </c>
      <c r="B29" s="14"/>
      <c r="C29" s="18"/>
      <c r="D29" s="18"/>
      <c r="E29" s="3" t="s">
        <v>40</v>
      </c>
      <c r="F29" s="4">
        <v>201607199</v>
      </c>
      <c r="G29" s="4">
        <v>64.5</v>
      </c>
      <c r="H29" s="4">
        <f t="shared" si="0"/>
        <v>38.699999999999996</v>
      </c>
      <c r="I29" s="4">
        <v>82.58</v>
      </c>
      <c r="J29" s="8">
        <f t="shared" si="1"/>
        <v>33.032000000000004</v>
      </c>
      <c r="K29" s="8">
        <f t="shared" si="2"/>
        <v>71.732</v>
      </c>
      <c r="L29" s="4">
        <v>4</v>
      </c>
      <c r="M29" s="4"/>
    </row>
    <row r="30" spans="1:13" ht="27.75" customHeight="1">
      <c r="A30" s="2">
        <v>1</v>
      </c>
      <c r="B30" s="11" t="s">
        <v>41</v>
      </c>
      <c r="C30" s="21" t="s">
        <v>66</v>
      </c>
      <c r="D30" s="21">
        <v>1</v>
      </c>
      <c r="E30" s="6" t="s">
        <v>43</v>
      </c>
      <c r="F30" s="4">
        <v>201608217</v>
      </c>
      <c r="G30" s="4">
        <v>66.5</v>
      </c>
      <c r="H30" s="4">
        <f t="shared" si="0"/>
        <v>39.9</v>
      </c>
      <c r="I30" s="4">
        <v>85.78</v>
      </c>
      <c r="J30" s="8">
        <f t="shared" si="1"/>
        <v>34.312000000000005</v>
      </c>
      <c r="K30" s="8">
        <f t="shared" si="2"/>
        <v>74.212</v>
      </c>
      <c r="L30" s="4">
        <v>1</v>
      </c>
      <c r="M30" s="4"/>
    </row>
    <row r="31" spans="1:13" ht="27.75" customHeight="1">
      <c r="A31" s="2">
        <v>2</v>
      </c>
      <c r="B31" s="12"/>
      <c r="C31" s="22"/>
      <c r="D31" s="22"/>
      <c r="E31" s="6" t="s">
        <v>45</v>
      </c>
      <c r="F31" s="4">
        <v>201608215</v>
      </c>
      <c r="G31" s="4">
        <v>63.5</v>
      </c>
      <c r="H31" s="4">
        <f t="shared" si="0"/>
        <v>38.1</v>
      </c>
      <c r="I31" s="4"/>
      <c r="J31" s="8">
        <f t="shared" si="1"/>
        <v>0</v>
      </c>
      <c r="K31" s="8">
        <f t="shared" si="2"/>
        <v>38.1</v>
      </c>
      <c r="L31" s="4">
        <v>2</v>
      </c>
      <c r="M31" s="4" t="s">
        <v>76</v>
      </c>
    </row>
    <row r="32" spans="1:13" ht="27.75" customHeight="1">
      <c r="A32" s="2">
        <v>1</v>
      </c>
      <c r="B32" s="11" t="s">
        <v>41</v>
      </c>
      <c r="C32" s="21" t="s">
        <v>67</v>
      </c>
      <c r="D32" s="21">
        <v>1</v>
      </c>
      <c r="E32" s="6" t="s">
        <v>44</v>
      </c>
      <c r="F32" s="4">
        <v>201609248</v>
      </c>
      <c r="G32" s="4">
        <v>66</v>
      </c>
      <c r="H32" s="4">
        <f t="shared" si="0"/>
        <v>39.6</v>
      </c>
      <c r="I32" s="4">
        <v>84.56</v>
      </c>
      <c r="J32" s="8">
        <f t="shared" si="1"/>
        <v>33.824000000000005</v>
      </c>
      <c r="K32" s="8">
        <f t="shared" si="2"/>
        <v>73.424</v>
      </c>
      <c r="L32" s="4">
        <v>1</v>
      </c>
      <c r="M32" s="4"/>
    </row>
    <row r="33" spans="1:13" ht="27.75" customHeight="1">
      <c r="A33" s="2">
        <v>2</v>
      </c>
      <c r="B33" s="12"/>
      <c r="C33" s="22"/>
      <c r="D33" s="22"/>
      <c r="E33" s="6" t="s">
        <v>42</v>
      </c>
      <c r="F33" s="4">
        <v>201609242</v>
      </c>
      <c r="G33" s="4">
        <v>67.5</v>
      </c>
      <c r="H33" s="4">
        <f t="shared" si="0"/>
        <v>40.5</v>
      </c>
      <c r="I33" s="4">
        <v>80.72</v>
      </c>
      <c r="J33" s="8">
        <f t="shared" si="1"/>
        <v>32.288000000000004</v>
      </c>
      <c r="K33" s="8">
        <f t="shared" si="2"/>
        <v>72.78800000000001</v>
      </c>
      <c r="L33" s="4">
        <v>2</v>
      </c>
      <c r="M33" s="4"/>
    </row>
    <row r="34" spans="1:13" ht="27.75" customHeight="1">
      <c r="A34" s="2">
        <v>1</v>
      </c>
      <c r="B34" s="13" t="s">
        <v>46</v>
      </c>
      <c r="C34" s="17" t="s">
        <v>61</v>
      </c>
      <c r="D34" s="17">
        <v>2</v>
      </c>
      <c r="E34" s="3" t="s">
        <v>47</v>
      </c>
      <c r="F34" s="4">
        <v>201609263</v>
      </c>
      <c r="G34" s="4">
        <v>68.5</v>
      </c>
      <c r="H34" s="4">
        <f t="shared" si="0"/>
        <v>41.1</v>
      </c>
      <c r="I34" s="4">
        <v>82.42</v>
      </c>
      <c r="J34" s="8">
        <f t="shared" si="1"/>
        <v>32.968</v>
      </c>
      <c r="K34" s="8">
        <f t="shared" si="2"/>
        <v>74.06800000000001</v>
      </c>
      <c r="L34" s="4">
        <v>1</v>
      </c>
      <c r="M34" s="4"/>
    </row>
    <row r="35" spans="1:13" ht="27.75" customHeight="1">
      <c r="A35" s="2">
        <v>2</v>
      </c>
      <c r="B35" s="14"/>
      <c r="C35" s="18"/>
      <c r="D35" s="18"/>
      <c r="E35" s="3" t="s">
        <v>48</v>
      </c>
      <c r="F35" s="4">
        <v>201610283</v>
      </c>
      <c r="G35" s="4">
        <v>68</v>
      </c>
      <c r="H35" s="4">
        <f t="shared" si="0"/>
        <v>40.8</v>
      </c>
      <c r="I35" s="4">
        <v>81.1</v>
      </c>
      <c r="J35" s="8">
        <f t="shared" si="1"/>
        <v>32.44</v>
      </c>
      <c r="K35" s="8">
        <f t="shared" si="2"/>
        <v>73.24</v>
      </c>
      <c r="L35" s="4">
        <v>2</v>
      </c>
      <c r="M35" s="4"/>
    </row>
    <row r="36" spans="1:13" ht="27.75" customHeight="1">
      <c r="A36" s="2">
        <v>3</v>
      </c>
      <c r="B36" s="14"/>
      <c r="C36" s="18"/>
      <c r="D36" s="18"/>
      <c r="E36" s="3" t="s">
        <v>49</v>
      </c>
      <c r="F36" s="4">
        <v>201611309</v>
      </c>
      <c r="G36" s="4">
        <v>67</v>
      </c>
      <c r="H36" s="4">
        <f t="shared" si="0"/>
        <v>40.199999999999996</v>
      </c>
      <c r="I36" s="4">
        <v>81.22</v>
      </c>
      <c r="J36" s="8">
        <f t="shared" si="1"/>
        <v>32.488</v>
      </c>
      <c r="K36" s="8">
        <f t="shared" si="2"/>
        <v>72.68799999999999</v>
      </c>
      <c r="L36" s="4">
        <v>3</v>
      </c>
      <c r="M36" s="4"/>
    </row>
    <row r="37" spans="1:13" ht="27.75" customHeight="1">
      <c r="A37" s="2">
        <v>4</v>
      </c>
      <c r="B37" s="14"/>
      <c r="C37" s="18"/>
      <c r="D37" s="18"/>
      <c r="E37" s="5" t="s">
        <v>50</v>
      </c>
      <c r="F37" s="4">
        <v>201610286</v>
      </c>
      <c r="G37" s="4">
        <v>66.5</v>
      </c>
      <c r="H37" s="4">
        <f t="shared" si="0"/>
        <v>39.9</v>
      </c>
      <c r="I37" s="4">
        <v>78.7</v>
      </c>
      <c r="J37" s="8">
        <f t="shared" si="1"/>
        <v>31.480000000000004</v>
      </c>
      <c r="K37" s="8">
        <f t="shared" si="2"/>
        <v>71.38</v>
      </c>
      <c r="L37" s="4">
        <v>4</v>
      </c>
      <c r="M37" s="4"/>
    </row>
    <row r="38" spans="1:13" ht="27.75" customHeight="1">
      <c r="A38" s="2">
        <v>1</v>
      </c>
      <c r="B38" s="15" t="s">
        <v>51</v>
      </c>
      <c r="C38" s="23" t="s">
        <v>68</v>
      </c>
      <c r="D38" s="23">
        <v>3</v>
      </c>
      <c r="E38" s="3" t="s">
        <v>35</v>
      </c>
      <c r="F38" s="4">
        <v>201612354</v>
      </c>
      <c r="G38" s="4">
        <v>62.5</v>
      </c>
      <c r="H38" s="4">
        <f t="shared" si="0"/>
        <v>37.5</v>
      </c>
      <c r="I38" s="4">
        <v>82.88</v>
      </c>
      <c r="J38" s="8">
        <f t="shared" si="1"/>
        <v>33.152</v>
      </c>
      <c r="K38" s="8">
        <f t="shared" si="2"/>
        <v>70.652</v>
      </c>
      <c r="L38" s="4">
        <v>1</v>
      </c>
      <c r="M38" s="4"/>
    </row>
    <row r="39" spans="1:13" ht="27.75" customHeight="1">
      <c r="A39" s="2">
        <v>2</v>
      </c>
      <c r="B39" s="15"/>
      <c r="C39" s="23"/>
      <c r="D39" s="23"/>
      <c r="E39" s="6" t="s">
        <v>52</v>
      </c>
      <c r="F39" s="4">
        <v>201612342</v>
      </c>
      <c r="G39" s="4">
        <v>62</v>
      </c>
      <c r="H39" s="4">
        <f t="shared" si="0"/>
        <v>37.199999999999996</v>
      </c>
      <c r="I39" s="4">
        <v>81.44</v>
      </c>
      <c r="J39" s="8">
        <f t="shared" si="1"/>
        <v>32.576</v>
      </c>
      <c r="K39" s="8">
        <f t="shared" si="2"/>
        <v>69.776</v>
      </c>
      <c r="L39" s="4">
        <v>2</v>
      </c>
      <c r="M39" s="4"/>
    </row>
    <row r="40" spans="1:13" ht="27.75" customHeight="1">
      <c r="A40" s="2">
        <v>3</v>
      </c>
      <c r="B40" s="15"/>
      <c r="C40" s="23"/>
      <c r="D40" s="23"/>
      <c r="E40" s="3" t="s">
        <v>20</v>
      </c>
      <c r="F40" s="4">
        <v>201612351</v>
      </c>
      <c r="G40" s="4">
        <v>63.5</v>
      </c>
      <c r="H40" s="4">
        <f t="shared" si="0"/>
        <v>38.1</v>
      </c>
      <c r="I40" s="4">
        <v>79.18</v>
      </c>
      <c r="J40" s="8">
        <f t="shared" si="1"/>
        <v>31.672000000000004</v>
      </c>
      <c r="K40" s="8">
        <f t="shared" si="2"/>
        <v>69.772</v>
      </c>
      <c r="L40" s="4">
        <v>3</v>
      </c>
      <c r="M40" s="4"/>
    </row>
    <row r="41" spans="1:13" ht="27.75" customHeight="1">
      <c r="A41" s="2">
        <v>4</v>
      </c>
      <c r="B41" s="15"/>
      <c r="C41" s="23"/>
      <c r="D41" s="23"/>
      <c r="E41" s="6" t="s">
        <v>53</v>
      </c>
      <c r="F41" s="4">
        <v>201612337</v>
      </c>
      <c r="G41" s="4">
        <v>61</v>
      </c>
      <c r="H41" s="4">
        <f t="shared" si="0"/>
        <v>36.6</v>
      </c>
      <c r="I41" s="4">
        <v>81.24</v>
      </c>
      <c r="J41" s="8">
        <f t="shared" si="1"/>
        <v>32.496</v>
      </c>
      <c r="K41" s="8">
        <f t="shared" si="2"/>
        <v>69.096</v>
      </c>
      <c r="L41" s="4">
        <v>4</v>
      </c>
      <c r="M41" s="4"/>
    </row>
    <row r="42" spans="1:13" ht="27.75" customHeight="1">
      <c r="A42" s="2">
        <v>5</v>
      </c>
      <c r="B42" s="15"/>
      <c r="C42" s="23"/>
      <c r="D42" s="23"/>
      <c r="E42" s="6" t="s">
        <v>55</v>
      </c>
      <c r="F42" s="4">
        <v>201612344</v>
      </c>
      <c r="G42" s="4">
        <v>60.5</v>
      </c>
      <c r="H42" s="4">
        <f t="shared" si="0"/>
        <v>36.3</v>
      </c>
      <c r="I42" s="4">
        <v>79.06</v>
      </c>
      <c r="J42" s="8">
        <f t="shared" si="1"/>
        <v>31.624000000000002</v>
      </c>
      <c r="K42" s="8">
        <f t="shared" si="2"/>
        <v>67.924</v>
      </c>
      <c r="L42" s="4">
        <v>5</v>
      </c>
      <c r="M42" s="4"/>
    </row>
    <row r="43" spans="1:13" ht="27.75" customHeight="1">
      <c r="A43" s="2">
        <v>6</v>
      </c>
      <c r="B43" s="15"/>
      <c r="C43" s="23"/>
      <c r="D43" s="23"/>
      <c r="E43" s="6" t="s">
        <v>54</v>
      </c>
      <c r="F43" s="4">
        <v>201612341</v>
      </c>
      <c r="G43" s="4">
        <v>61</v>
      </c>
      <c r="H43" s="4">
        <f t="shared" si="0"/>
        <v>36.6</v>
      </c>
      <c r="I43" s="4">
        <v>78.14</v>
      </c>
      <c r="J43" s="8">
        <f t="shared" si="1"/>
        <v>31.256</v>
      </c>
      <c r="K43" s="8">
        <f t="shared" si="2"/>
        <v>67.856</v>
      </c>
      <c r="L43" s="4">
        <v>6</v>
      </c>
      <c r="M43" s="4"/>
    </row>
    <row r="44" ht="7.5" customHeight="1"/>
    <row r="45" ht="14.25" hidden="1"/>
    <row r="46" spans="8:13" ht="22.5">
      <c r="H46" s="9" t="s">
        <v>77</v>
      </c>
      <c r="I46" s="9"/>
      <c r="J46" s="9"/>
      <c r="K46" s="9"/>
      <c r="L46" s="9"/>
      <c r="M46" s="9"/>
    </row>
    <row r="47" spans="8:13" ht="19.5" customHeight="1">
      <c r="H47" s="10">
        <v>42658</v>
      </c>
      <c r="I47" s="9"/>
      <c r="J47" s="9"/>
      <c r="K47" s="9"/>
      <c r="L47" s="9"/>
      <c r="M47" s="9"/>
    </row>
  </sheetData>
  <sheetProtection/>
  <mergeCells count="45">
    <mergeCell ref="C38:C43"/>
    <mergeCell ref="C21:C22"/>
    <mergeCell ref="C23:C25"/>
    <mergeCell ref="C26:C29"/>
    <mergeCell ref="C30:C31"/>
    <mergeCell ref="C13:C14"/>
    <mergeCell ref="C15:C16"/>
    <mergeCell ref="C17:C18"/>
    <mergeCell ref="C19:C20"/>
    <mergeCell ref="D21:D22"/>
    <mergeCell ref="D23:D25"/>
    <mergeCell ref="D26:D29"/>
    <mergeCell ref="D30:D31"/>
    <mergeCell ref="D13:D14"/>
    <mergeCell ref="D15:D16"/>
    <mergeCell ref="D17:D18"/>
    <mergeCell ref="D19:D20"/>
    <mergeCell ref="A1:M1"/>
    <mergeCell ref="B3:B5"/>
    <mergeCell ref="B6:B7"/>
    <mergeCell ref="B8:B12"/>
    <mergeCell ref="D3:D5"/>
    <mergeCell ref="D6:D7"/>
    <mergeCell ref="D8:D12"/>
    <mergeCell ref="C3:C5"/>
    <mergeCell ref="C6:C7"/>
    <mergeCell ref="C8:C12"/>
    <mergeCell ref="B13:B14"/>
    <mergeCell ref="B15:B16"/>
    <mergeCell ref="B17:B18"/>
    <mergeCell ref="B19:B20"/>
    <mergeCell ref="B21:B22"/>
    <mergeCell ref="B23:B25"/>
    <mergeCell ref="B26:B29"/>
    <mergeCell ref="B30:B31"/>
    <mergeCell ref="H46:M46"/>
    <mergeCell ref="H47:M47"/>
    <mergeCell ref="B32:B33"/>
    <mergeCell ref="B34:B37"/>
    <mergeCell ref="B38:B43"/>
    <mergeCell ref="D32:D33"/>
    <mergeCell ref="D34:D37"/>
    <mergeCell ref="D38:D43"/>
    <mergeCell ref="C32:C33"/>
    <mergeCell ref="C34:C37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2016-10-15T09:52:52Z</cp:lastPrinted>
  <dcterms:created xsi:type="dcterms:W3CDTF">2016-09-10T23:47:08Z</dcterms:created>
  <dcterms:modified xsi:type="dcterms:W3CDTF">2016-10-15T09:53:52Z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