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750" activeTab="0"/>
  </bookViews>
  <sheets>
    <sheet name="专业化巡控" sheetId="1" r:id="rId1"/>
    <sheet name="Sheet1" sheetId="2" r:id="rId2"/>
    <sheet name="Sheet2" sheetId="3" r:id="rId3"/>
    <sheet name="Sheet3" sheetId="4" r:id="rId4"/>
  </sheets>
  <definedNames>
    <definedName name="_xlnm._FilterDatabase" localSheetId="0" hidden="1">'专业化巡控'!$A$2:$IR$76</definedName>
    <definedName name="_xlnm.Print_Titles" localSheetId="0">'专业化巡控'!$1:$2</definedName>
  </definedNames>
  <calcPr fullCalcOnLoad="1"/>
</workbook>
</file>

<file path=xl/sharedStrings.xml><?xml version="1.0" encoding="utf-8"?>
<sst xmlns="http://schemas.openxmlformats.org/spreadsheetml/2006/main" count="1242" uniqueCount="573">
  <si>
    <t>2016年察布查尔县公开考试招聘第二批公安协警人员笔试成绩汇总表</t>
  </si>
  <si>
    <t>序号</t>
  </si>
  <si>
    <t>准考证号码</t>
  </si>
  <si>
    <t>姓  名</t>
  </si>
  <si>
    <t>报考职位   代码</t>
  </si>
  <si>
    <t>出生年月</t>
  </si>
  <si>
    <t>身份证号</t>
  </si>
  <si>
    <r>
      <t xml:space="preserve"> </t>
    </r>
    <r>
      <rPr>
        <b/>
        <sz val="10"/>
        <rFont val="宋体"/>
        <family val="0"/>
      </rPr>
      <t>性别</t>
    </r>
    <r>
      <rPr>
        <b/>
        <sz val="10"/>
        <rFont val="Times New Roman"/>
        <family val="1"/>
      </rPr>
      <t xml:space="preserve"> </t>
    </r>
  </si>
  <si>
    <t>族别</t>
  </si>
  <si>
    <t>文化    程度</t>
  </si>
  <si>
    <t>毕业时间</t>
  </si>
  <si>
    <t>毕业学校</t>
  </si>
  <si>
    <t>所学专业</t>
  </si>
  <si>
    <t>户籍               所在地</t>
  </si>
  <si>
    <t>答题语种</t>
  </si>
  <si>
    <t>加分条件</t>
  </si>
  <si>
    <t>笔试成绩</t>
  </si>
  <si>
    <t>加分</t>
  </si>
  <si>
    <t>笔试总成绩</t>
  </si>
  <si>
    <t>XPKS1060</t>
  </si>
  <si>
    <t>20163001</t>
  </si>
  <si>
    <t>1991.01</t>
  </si>
  <si>
    <t>654122199101090017</t>
  </si>
  <si>
    <t>男</t>
  </si>
  <si>
    <t>锡伯族</t>
  </si>
  <si>
    <t>大学本科</t>
  </si>
  <si>
    <t>2015.07</t>
  </si>
  <si>
    <t>信阳师范学院</t>
  </si>
  <si>
    <t>资源环境与城乡规划管理</t>
  </si>
  <si>
    <t>新疆察布查尔县</t>
  </si>
  <si>
    <t>汉语</t>
  </si>
  <si>
    <t>非本民族语言答题</t>
  </si>
  <si>
    <t>XPKS1009</t>
  </si>
  <si>
    <t>1998.07</t>
  </si>
  <si>
    <t>654122199807180014</t>
  </si>
  <si>
    <t>中专</t>
  </si>
  <si>
    <t>新疆体育职业技术学院竞技体校</t>
  </si>
  <si>
    <t>运动训练</t>
  </si>
  <si>
    <t>XPKS1008</t>
  </si>
  <si>
    <t>1998.03</t>
  </si>
  <si>
    <t>65412219980308501X</t>
  </si>
  <si>
    <t>高中及以下</t>
  </si>
  <si>
    <t>察布查尔县第三中学</t>
  </si>
  <si>
    <t>XPKS1011</t>
  </si>
  <si>
    <t>1992.06</t>
  </si>
  <si>
    <t>654122199206063314</t>
  </si>
  <si>
    <t>汉族</t>
  </si>
  <si>
    <t>大学专科</t>
  </si>
  <si>
    <t>新疆农业职业技术学院</t>
  </si>
  <si>
    <t>水利工程</t>
  </si>
  <si>
    <t>无加分</t>
  </si>
  <si>
    <t>XPKS1028</t>
  </si>
  <si>
    <t>1993.06</t>
  </si>
  <si>
    <t>654122199306130019</t>
  </si>
  <si>
    <t>察布查尔县第一中学</t>
  </si>
  <si>
    <t>XPKS1071</t>
  </si>
  <si>
    <t>1991.12</t>
  </si>
  <si>
    <t>654122199112280019</t>
  </si>
  <si>
    <t>2013.06</t>
  </si>
  <si>
    <t>喀什师范学院</t>
  </si>
  <si>
    <t>语文教育</t>
  </si>
  <si>
    <t>察布查尔县</t>
  </si>
  <si>
    <t>XPKS1010</t>
  </si>
  <si>
    <t>1990.09</t>
  </si>
  <si>
    <t>654122199009142718</t>
  </si>
  <si>
    <t>伊犁职业技术学院</t>
  </si>
  <si>
    <t>汽车运用与维修技术</t>
  </si>
  <si>
    <t>XPKS1048</t>
  </si>
  <si>
    <t>1992.07</t>
  </si>
  <si>
    <t>6541221992072000034</t>
  </si>
  <si>
    <t>伊宁卫生学校</t>
  </si>
  <si>
    <t>影像技术</t>
  </si>
  <si>
    <t>复员军人</t>
  </si>
  <si>
    <t>XPKS1061</t>
  </si>
  <si>
    <t>1992.04</t>
  </si>
  <si>
    <t>654022199204220018</t>
  </si>
  <si>
    <t>2010.01</t>
  </si>
  <si>
    <t>伊犁哈萨克自治州高级技工学校</t>
  </si>
  <si>
    <t>烹饪</t>
  </si>
  <si>
    <t>XPKS1073</t>
  </si>
  <si>
    <t>1987.08</t>
  </si>
  <si>
    <t>654124198708270039</t>
  </si>
  <si>
    <t>2011.07</t>
  </si>
  <si>
    <t>山东轻工业学院</t>
  </si>
  <si>
    <t>电脑艺术设计</t>
  </si>
  <si>
    <t>巩留县</t>
  </si>
  <si>
    <t>XPKS1013</t>
  </si>
  <si>
    <t>622323199101085533</t>
  </si>
  <si>
    <t>阿克苏市第三中学</t>
  </si>
  <si>
    <t>新疆阿克苏</t>
  </si>
  <si>
    <t>XPKS1027</t>
  </si>
  <si>
    <t>1988.09</t>
  </si>
  <si>
    <t>654122198809010719</t>
  </si>
  <si>
    <t xml:space="preserve">西安科技商贸学院 </t>
  </si>
  <si>
    <t>通信工程</t>
  </si>
  <si>
    <t>XPKS1039</t>
  </si>
  <si>
    <t>1987.04</t>
  </si>
  <si>
    <t>654122198704200719</t>
  </si>
  <si>
    <t>2009.07</t>
  </si>
  <si>
    <t>西安体育学院</t>
  </si>
  <si>
    <t>体育教育篮球</t>
  </si>
  <si>
    <t>XPKS1076</t>
  </si>
  <si>
    <t>1997.03</t>
  </si>
  <si>
    <t>654122199703190015</t>
  </si>
  <si>
    <t>XPKS1016</t>
  </si>
  <si>
    <t>1994.02</t>
  </si>
  <si>
    <t>654122199402210713</t>
  </si>
  <si>
    <t>新疆化学工业学校</t>
  </si>
  <si>
    <t>化工过程装备技术</t>
  </si>
  <si>
    <t>XPKS1059</t>
  </si>
  <si>
    <t>1991.03</t>
  </si>
  <si>
    <t>654122199103204014</t>
  </si>
  <si>
    <t>2008.06</t>
  </si>
  <si>
    <t>新疆技工出版技工学校</t>
  </si>
  <si>
    <t>平板印刷</t>
  </si>
  <si>
    <t>XPKS1035</t>
  </si>
  <si>
    <t>1993.05</t>
  </si>
  <si>
    <t>654122199305293131</t>
  </si>
  <si>
    <t>江苏省高港中等专业学校</t>
  </si>
  <si>
    <t>机电技术应用</t>
  </si>
  <si>
    <t>XPKS1063</t>
  </si>
  <si>
    <t>1993.09</t>
  </si>
  <si>
    <t>654122199309214816</t>
  </si>
  <si>
    <t>2014.06</t>
  </si>
  <si>
    <t>察布查尔县第一学</t>
  </si>
  <si>
    <t>XPKS1075</t>
  </si>
  <si>
    <t>1994.08</t>
  </si>
  <si>
    <t>654122199408273117</t>
  </si>
  <si>
    <t>2010.07</t>
  </si>
  <si>
    <t>XPKS1032</t>
  </si>
  <si>
    <t>1989.06</t>
  </si>
  <si>
    <t>654122198906014017</t>
  </si>
  <si>
    <t>新疆交通职业技术学院</t>
  </si>
  <si>
    <t>工程机械运用与维修</t>
  </si>
  <si>
    <t>XPKS1062</t>
  </si>
  <si>
    <t>1986.12</t>
  </si>
  <si>
    <t>654101198612252616</t>
  </si>
  <si>
    <t>2011.01</t>
  </si>
  <si>
    <t>山东省经济管理干部学院</t>
  </si>
  <si>
    <t>国际经济与贸易</t>
  </si>
  <si>
    <t>新疆伊宁市</t>
  </si>
  <si>
    <t>XPKS1002</t>
  </si>
  <si>
    <t>654122199208080038</t>
  </si>
  <si>
    <t>山东济南平阴县职业中等专业学校</t>
  </si>
  <si>
    <t>数控</t>
  </si>
  <si>
    <t>河北省石家庄市</t>
  </si>
  <si>
    <t>XPKS1026</t>
  </si>
  <si>
    <t>1994.10</t>
  </si>
  <si>
    <t>654126199410314710</t>
  </si>
  <si>
    <t>新疆石河子职业技术学院</t>
  </si>
  <si>
    <t>火电厂热力设备运行与检修</t>
  </si>
  <si>
    <t>新疆昭苏县</t>
  </si>
  <si>
    <t>XPKS1031</t>
  </si>
  <si>
    <t>1988.04</t>
  </si>
  <si>
    <t>654122198804280015</t>
  </si>
  <si>
    <t>禹州市第一高级中学</t>
  </si>
  <si>
    <t>XPKS1051</t>
  </si>
  <si>
    <t>1994.09</t>
  </si>
  <si>
    <t>654122199409054012</t>
  </si>
  <si>
    <t>新建工程学院</t>
  </si>
  <si>
    <t>电气自动化</t>
  </si>
  <si>
    <t>XPKS1024</t>
  </si>
  <si>
    <t>1995.07</t>
  </si>
  <si>
    <t>510902199507024558</t>
  </si>
  <si>
    <t>乌鲁木齐职业技工学校</t>
  </si>
  <si>
    <t>酒店管理</t>
  </si>
  <si>
    <t>XPKS1023</t>
  </si>
  <si>
    <t>1995.03</t>
  </si>
  <si>
    <t>654126199503164715</t>
  </si>
  <si>
    <t>无锡城市职业技术学院</t>
  </si>
  <si>
    <t>建筑工程技术</t>
  </si>
  <si>
    <t>XPKS1006</t>
  </si>
  <si>
    <t>1990.12</t>
  </si>
  <si>
    <t>654122199012114013</t>
  </si>
  <si>
    <t>新疆出版技工学校</t>
  </si>
  <si>
    <t>印刷</t>
  </si>
  <si>
    <t>XPKS1033</t>
  </si>
  <si>
    <t>1988.05</t>
  </si>
  <si>
    <t>654122198805284018</t>
  </si>
  <si>
    <t>公路监理</t>
  </si>
  <si>
    <t>XPKS1043</t>
  </si>
  <si>
    <t>1996.11</t>
  </si>
  <si>
    <t>654122199611180717</t>
  </si>
  <si>
    <t>2015.06</t>
  </si>
  <si>
    <t>盐城生物工程高等职业学校</t>
  </si>
  <si>
    <t>计算机网络技术</t>
  </si>
  <si>
    <t>XPKS1058</t>
  </si>
  <si>
    <t>1989.05</t>
  </si>
  <si>
    <t>654122198905105013</t>
  </si>
  <si>
    <t>2008.07</t>
  </si>
  <si>
    <t>伊犁州技师培训学院</t>
  </si>
  <si>
    <t>克拉玛依职业技术学院</t>
  </si>
  <si>
    <t>1990.11</t>
  </si>
  <si>
    <t>畜牧兽医</t>
  </si>
  <si>
    <t>XPKS5011</t>
  </si>
  <si>
    <t>20163002</t>
  </si>
  <si>
    <t>1991.08</t>
  </si>
  <si>
    <t>654122199108220013</t>
  </si>
  <si>
    <t>维吾尔族</t>
  </si>
  <si>
    <t>维语</t>
  </si>
  <si>
    <t>XPKS6013</t>
  </si>
  <si>
    <t>1981.01</t>
  </si>
  <si>
    <t>654122198101141916</t>
  </si>
  <si>
    <t>2005.06</t>
  </si>
  <si>
    <t>塔里木大学</t>
  </si>
  <si>
    <t>汉语言</t>
  </si>
  <si>
    <t>XPKS6007</t>
  </si>
  <si>
    <t>1991.09</t>
  </si>
  <si>
    <t>654122199109094653</t>
  </si>
  <si>
    <t>新疆建筑职业技术学院</t>
  </si>
  <si>
    <t>XPKS5004</t>
  </si>
  <si>
    <t>1991.04</t>
  </si>
  <si>
    <t>654122199104241917</t>
  </si>
  <si>
    <t>新疆大学（函授）</t>
  </si>
  <si>
    <t>法律</t>
  </si>
  <si>
    <t>XPKS1014</t>
  </si>
  <si>
    <t>1982.05</t>
  </si>
  <si>
    <t>652401198205131176</t>
  </si>
  <si>
    <t>伊犁师范学院（函授）</t>
  </si>
  <si>
    <t>XPKS1007</t>
  </si>
  <si>
    <t>1984.04</t>
  </si>
  <si>
    <t>654122198404144612</t>
  </si>
  <si>
    <t>乌鲁木齐煤矿技工学校</t>
  </si>
  <si>
    <t>矿山机电</t>
  </si>
  <si>
    <t>XPKS1056</t>
  </si>
  <si>
    <t>654122199309304010</t>
  </si>
  <si>
    <t>2016.06</t>
  </si>
  <si>
    <t>新疆农业大学</t>
  </si>
  <si>
    <t>植物保护</t>
  </si>
  <si>
    <t>XPKS6026</t>
  </si>
  <si>
    <t>XPKS5020</t>
  </si>
  <si>
    <t>1992.08</t>
  </si>
  <si>
    <t>654122199208014612</t>
  </si>
  <si>
    <t>新疆工程学院</t>
  </si>
  <si>
    <t>煤矿开采技术</t>
  </si>
  <si>
    <t>XPKS5021</t>
  </si>
  <si>
    <t>654122199306190011</t>
  </si>
  <si>
    <t>新疆职业大学</t>
  </si>
  <si>
    <t>法律事务</t>
  </si>
  <si>
    <t>XPKS6025</t>
  </si>
  <si>
    <t>1987.11</t>
  </si>
  <si>
    <t>XPKS5018</t>
  </si>
  <si>
    <t>654122199011134610</t>
  </si>
  <si>
    <t>大专</t>
  </si>
  <si>
    <t>新疆教育学院</t>
  </si>
  <si>
    <t>初等教育</t>
  </si>
  <si>
    <t>XPKS6020</t>
  </si>
  <si>
    <t>654122199305030032</t>
  </si>
  <si>
    <t>XPKS5014</t>
  </si>
  <si>
    <t>1991.02</t>
  </si>
  <si>
    <t>654122199102241913</t>
  </si>
  <si>
    <t>新疆交通技师培训学院</t>
  </si>
  <si>
    <t>筑路机械操作与维修</t>
  </si>
  <si>
    <t>XPKS5003</t>
  </si>
  <si>
    <t>1981.02</t>
  </si>
  <si>
    <t>654122198102271915</t>
  </si>
  <si>
    <t>计算机及应用</t>
  </si>
  <si>
    <t>XPKS5017</t>
  </si>
  <si>
    <t>1990.05</t>
  </si>
  <si>
    <t>654122199005064636</t>
  </si>
  <si>
    <t>2014.07</t>
  </si>
  <si>
    <t>伊宁县职业高中</t>
  </si>
  <si>
    <t>计算机</t>
  </si>
  <si>
    <t>XPKS6001</t>
  </si>
  <si>
    <t>654122199309181938</t>
  </si>
  <si>
    <t>XPKS6002</t>
  </si>
  <si>
    <t>1989.08</t>
  </si>
  <si>
    <t>654122198908283317</t>
  </si>
  <si>
    <t>新疆矿业中等职业学校</t>
  </si>
  <si>
    <t>采矿技术</t>
  </si>
  <si>
    <t>1991.05</t>
  </si>
  <si>
    <t>江苏省徐州机电工程高等职业学校</t>
  </si>
  <si>
    <t>1992.05</t>
  </si>
  <si>
    <t>新疆察县</t>
  </si>
  <si>
    <t>2012.06</t>
  </si>
  <si>
    <t>察布查尔县三中</t>
  </si>
  <si>
    <t>1993.02</t>
  </si>
  <si>
    <t>林业技术</t>
  </si>
  <si>
    <t>1995.01</t>
  </si>
  <si>
    <t>新疆霍城县</t>
  </si>
  <si>
    <t>法学</t>
  </si>
  <si>
    <t>新疆司法警官学校</t>
  </si>
  <si>
    <t>1989.04</t>
  </si>
  <si>
    <t>1992.09</t>
  </si>
  <si>
    <t>XPKS1068</t>
  </si>
  <si>
    <t>20163003</t>
  </si>
  <si>
    <t>65412219920521271X</t>
  </si>
  <si>
    <t>哈萨克族</t>
  </si>
  <si>
    <t>99</t>
  </si>
  <si>
    <t>XPKS1053</t>
  </si>
  <si>
    <t>1995.09</t>
  </si>
  <si>
    <t>654122199509054810</t>
  </si>
  <si>
    <t>93</t>
  </si>
  <si>
    <t>XPKS2028</t>
  </si>
  <si>
    <t>65402219890412003X</t>
  </si>
  <si>
    <t>新疆察布查尔县第三中学</t>
  </si>
  <si>
    <t>哈语</t>
  </si>
  <si>
    <t>92</t>
  </si>
  <si>
    <t>XPKS1046</t>
  </si>
  <si>
    <t>1992.01</t>
  </si>
  <si>
    <t>654125199201154873</t>
  </si>
  <si>
    <t>2016.01</t>
  </si>
  <si>
    <t>伊犁 职业技术学院</t>
  </si>
  <si>
    <t>新疆新源县</t>
  </si>
  <si>
    <t>85</t>
  </si>
  <si>
    <t>XPKS3015</t>
  </si>
  <si>
    <t>654122199306144015</t>
  </si>
  <si>
    <t>83</t>
  </si>
  <si>
    <t>XPKS3008</t>
  </si>
  <si>
    <t>1987.09</t>
  </si>
  <si>
    <t>654122198709202713</t>
  </si>
  <si>
    <t>新疆伊犁哈萨克自治州高级技工学校</t>
  </si>
  <si>
    <t>汽车驾驶与维修</t>
  </si>
  <si>
    <t>77</t>
  </si>
  <si>
    <t>XPKS2001</t>
  </si>
  <si>
    <t>1996.10</t>
  </si>
  <si>
    <t>654122199610274615</t>
  </si>
  <si>
    <t>XPKS1047</t>
  </si>
  <si>
    <t>1990.03</t>
  </si>
  <si>
    <t>654122199003083331</t>
  </si>
  <si>
    <t>察布查尔锡伯自治县第一中学</t>
  </si>
  <si>
    <t>XPKS1029</t>
  </si>
  <si>
    <t>654122199105011937</t>
  </si>
  <si>
    <t>化工工艺</t>
  </si>
  <si>
    <t>74</t>
  </si>
  <si>
    <t>XPKS3012</t>
  </si>
  <si>
    <t>654122199103044014</t>
  </si>
  <si>
    <t>2016.07</t>
  </si>
  <si>
    <t>73</t>
  </si>
  <si>
    <t>XPKS1003</t>
  </si>
  <si>
    <t>1991.06</t>
  </si>
  <si>
    <t>654022199106294013</t>
  </si>
  <si>
    <t>伊犁哈萨克自治州实验中学</t>
  </si>
  <si>
    <t>XPKS2025</t>
  </si>
  <si>
    <t>1995.12</t>
  </si>
  <si>
    <t>654122199512054213</t>
  </si>
  <si>
    <t>XPKS1065</t>
  </si>
  <si>
    <t>6541221991036034019</t>
  </si>
  <si>
    <t>2014.01</t>
  </si>
  <si>
    <t>南昌工程学院</t>
  </si>
  <si>
    <t>电力工程管理</t>
  </si>
  <si>
    <t>72</t>
  </si>
  <si>
    <t>XPKS3013</t>
  </si>
  <si>
    <t>654122198905024635</t>
  </si>
  <si>
    <t>新疆林业学校</t>
  </si>
  <si>
    <t>70</t>
  </si>
  <si>
    <t>XPKS1034</t>
  </si>
  <si>
    <t>1994.03</t>
  </si>
  <si>
    <t>654122199403210010</t>
  </si>
  <si>
    <t>新源县第一中学</t>
  </si>
  <si>
    <t>XPKS1052</t>
  </si>
  <si>
    <t>1996.07</t>
  </si>
  <si>
    <t>654024199607010034</t>
  </si>
  <si>
    <t>安徽省汽车工业学校</t>
  </si>
  <si>
    <t>汽车运用与维修</t>
  </si>
  <si>
    <t>新疆巩留县</t>
  </si>
  <si>
    <t>1993.10</t>
  </si>
  <si>
    <t>1991.11</t>
  </si>
  <si>
    <t>1996.09</t>
  </si>
  <si>
    <t>XPKS1084</t>
  </si>
  <si>
    <t>20163005</t>
  </si>
  <si>
    <t>654123199009071477</t>
  </si>
  <si>
    <t>重庆工程职业学院</t>
  </si>
  <si>
    <t>工程造价</t>
  </si>
  <si>
    <t>XPKS1085</t>
  </si>
  <si>
    <t>65410119930219091X</t>
  </si>
  <si>
    <t>本科</t>
  </si>
  <si>
    <t>大连理工大学城市学院</t>
  </si>
  <si>
    <t>电气工程及其自动化</t>
  </si>
  <si>
    <t>新疆伊犁</t>
  </si>
  <si>
    <t>XPKS1079</t>
  </si>
  <si>
    <t>20163006</t>
  </si>
  <si>
    <t>654122198708180719</t>
  </si>
  <si>
    <t>XPKS1082</t>
  </si>
  <si>
    <t>654122199609080012</t>
  </si>
  <si>
    <t>XPKS1077</t>
  </si>
  <si>
    <t>654122199111120718</t>
  </si>
  <si>
    <t>巴音郭楞职业技术学院</t>
  </si>
  <si>
    <t>冶金技术</t>
  </si>
  <si>
    <t>XPKS1081</t>
  </si>
  <si>
    <t>654122199310094014</t>
  </si>
  <si>
    <t>石油化工生产技术</t>
  </si>
  <si>
    <t>XPKS1083</t>
  </si>
  <si>
    <t>654022199501125017</t>
  </si>
  <si>
    <t>XPKS1078</t>
  </si>
  <si>
    <t>654122199109060015</t>
  </si>
  <si>
    <t>福建船政交通职业学院</t>
  </si>
  <si>
    <t>建筑工程管理</t>
  </si>
  <si>
    <t>XPKS1080</t>
  </si>
  <si>
    <t>654122199209154019</t>
  </si>
  <si>
    <t>乌鲁木齐市技工学校</t>
  </si>
  <si>
    <t>电工</t>
  </si>
  <si>
    <t>排名</t>
  </si>
  <si>
    <t>面试成绩</t>
  </si>
  <si>
    <t>佟晓伟</t>
  </si>
  <si>
    <t>锡伯族</t>
  </si>
  <si>
    <t>佟嘉浩</t>
  </si>
  <si>
    <t>82.6</t>
  </si>
  <si>
    <t>吴玉谦</t>
  </si>
  <si>
    <t>81.8</t>
  </si>
  <si>
    <t>赵永强</t>
  </si>
  <si>
    <t>77.6</t>
  </si>
  <si>
    <t>陈旭佳</t>
  </si>
  <si>
    <t>71.4</t>
  </si>
  <si>
    <t>郭彬彬</t>
  </si>
  <si>
    <t>67.8</t>
  </si>
  <si>
    <t>白志坚</t>
  </si>
  <si>
    <t>83</t>
  </si>
  <si>
    <t>王露</t>
  </si>
  <si>
    <t>57.6</t>
  </si>
  <si>
    <t>杨康</t>
  </si>
  <si>
    <t>78</t>
  </si>
  <si>
    <t>石文彬</t>
  </si>
  <si>
    <t>79.6</t>
  </si>
  <si>
    <t>张尚虎</t>
  </si>
  <si>
    <t>75</t>
  </si>
  <si>
    <t>蒋奇刚</t>
  </si>
  <si>
    <t>55.2</t>
  </si>
  <si>
    <t>郭伟力</t>
  </si>
  <si>
    <t>81</t>
  </si>
  <si>
    <t>胡志豪</t>
  </si>
  <si>
    <t>吴琛栩</t>
  </si>
  <si>
    <t>61</t>
  </si>
  <si>
    <t>郭学钢</t>
  </si>
  <si>
    <t>73.2</t>
  </si>
  <si>
    <t>刘元龙</t>
  </si>
  <si>
    <t>72.6</t>
  </si>
  <si>
    <t>李白</t>
  </si>
  <si>
    <t>60.6</t>
  </si>
  <si>
    <t>苏银涛</t>
  </si>
  <si>
    <t>68.6</t>
  </si>
  <si>
    <t>春童杰</t>
  </si>
  <si>
    <t>77.2</t>
  </si>
  <si>
    <t>关军</t>
  </si>
  <si>
    <t>77</t>
  </si>
  <si>
    <t>武通</t>
  </si>
  <si>
    <t>63.6</t>
  </si>
  <si>
    <t>陈虹伟</t>
  </si>
  <si>
    <t>范建设</t>
  </si>
  <si>
    <t>80.8</t>
  </si>
  <si>
    <t>巴克松</t>
  </si>
  <si>
    <t>王胜</t>
  </si>
  <si>
    <t>张万亮</t>
  </si>
  <si>
    <t>白伟</t>
  </si>
  <si>
    <t>关新龙</t>
  </si>
  <si>
    <t>49.2</t>
  </si>
  <si>
    <t>张玉舰</t>
  </si>
  <si>
    <t>47</t>
  </si>
  <si>
    <t>董学磊</t>
  </si>
  <si>
    <t>伊力亚提·阿迪力江</t>
  </si>
  <si>
    <t>62.6</t>
  </si>
  <si>
    <t>赛都拉木·排祖拉</t>
  </si>
  <si>
    <t>75.8</t>
  </si>
  <si>
    <t>阿布都哈乐克·阿布都黑力</t>
  </si>
  <si>
    <t>71</t>
  </si>
  <si>
    <t>吾尔开西·吐合塔洪</t>
  </si>
  <si>
    <t>55.4</t>
  </si>
  <si>
    <t>马力克·克里木江</t>
  </si>
  <si>
    <t>81.2</t>
  </si>
  <si>
    <t>马合萨提江·艾萨</t>
  </si>
  <si>
    <t>叶尔夏提·多尔坤</t>
  </si>
  <si>
    <t>73</t>
  </si>
  <si>
    <t>买尔达尼·艾合买提江</t>
  </si>
  <si>
    <t>39.8</t>
  </si>
  <si>
    <t>阿拉帕特·热合买提江</t>
  </si>
  <si>
    <t>73.6</t>
  </si>
  <si>
    <t>伊孜哈尔·胡旦</t>
  </si>
  <si>
    <t>68.2</t>
  </si>
  <si>
    <t>阿力木·阿地力</t>
  </si>
  <si>
    <t>79.4</t>
  </si>
  <si>
    <t>居来提·塔西买买提</t>
  </si>
  <si>
    <t>74.6</t>
  </si>
  <si>
    <t>玉提古尔·阿合买提江</t>
  </si>
  <si>
    <t>艾孜买提·吐尔逊江</t>
  </si>
  <si>
    <t>39.6</t>
  </si>
  <si>
    <t>瓦尔斯江·努尔买买提</t>
  </si>
  <si>
    <t>69.6</t>
  </si>
  <si>
    <t>热夫哈提·吐达洪</t>
  </si>
  <si>
    <t>46.8</t>
  </si>
  <si>
    <t>依克山·吐尔汗江</t>
  </si>
  <si>
    <t>58.8</t>
  </si>
  <si>
    <t>亚克甫江·努尔买买提</t>
  </si>
  <si>
    <t>54.6</t>
  </si>
  <si>
    <t>吾木尔色力克·阿布达克木</t>
  </si>
  <si>
    <t>特列克·江古尔</t>
  </si>
  <si>
    <t>69</t>
  </si>
  <si>
    <t>哈斯特尔·努尔兰</t>
  </si>
  <si>
    <t>78.8</t>
  </si>
  <si>
    <t>江布勒·卡依尔哈力</t>
  </si>
  <si>
    <t>82.8</t>
  </si>
  <si>
    <t>俄鲁巴扎尔·吾拉孜阿衣</t>
  </si>
  <si>
    <t>70.8</t>
  </si>
  <si>
    <t>努尔鲁别克·居马别克</t>
  </si>
  <si>
    <t>41.2</t>
  </si>
  <si>
    <t>加依答尔·塞尔叁泰</t>
  </si>
  <si>
    <t>66.4</t>
  </si>
  <si>
    <t>卡沙尔·哈力别克</t>
  </si>
  <si>
    <t>沙依兰·托音拜克</t>
  </si>
  <si>
    <t>83.4</t>
  </si>
  <si>
    <t>塔斯肯·木拉提</t>
  </si>
  <si>
    <t>角吾达提·斯德伙加</t>
  </si>
  <si>
    <t>买旦尼亚提·都力昆</t>
  </si>
  <si>
    <t>努尔拉提·多吾兰</t>
  </si>
  <si>
    <t>59.8</t>
  </si>
  <si>
    <t>叶外巴扎尔·巴合巴依</t>
  </si>
  <si>
    <t>吾尔肯·多尔肯</t>
  </si>
  <si>
    <t>61.6</t>
  </si>
  <si>
    <t>哈比提·沙俄乃</t>
  </si>
  <si>
    <t>70.6</t>
  </si>
  <si>
    <t>李霏</t>
  </si>
  <si>
    <t>罗元宸</t>
  </si>
  <si>
    <t>76.4</t>
  </si>
  <si>
    <t>韩赵勇</t>
  </si>
  <si>
    <t>57</t>
  </si>
  <si>
    <t>代振江</t>
  </si>
  <si>
    <t>佳伟</t>
  </si>
  <si>
    <t>68.8</t>
  </si>
  <si>
    <t>吴慧敏</t>
  </si>
  <si>
    <t>65.4</t>
  </si>
  <si>
    <t>马志奇</t>
  </si>
  <si>
    <t>郭商拓</t>
  </si>
  <si>
    <t>胡志军</t>
  </si>
  <si>
    <t>79</t>
  </si>
  <si>
    <t>笔试总成绩=（笔试成绩+政策加分）*40%</t>
  </si>
  <si>
    <t>面试总成绩=面试成绩*60%</t>
  </si>
  <si>
    <t>总成绩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</si>
  <si>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</si>
  <si>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</si>
  <si>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</si>
  <si>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</si>
  <si>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</si>
  <si>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</si>
  <si>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</si>
  <si>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</si>
  <si>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</si>
  <si>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</si>
  <si>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</si>
  <si>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</si>
  <si>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</si>
  <si>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</si>
  <si>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</si>
  <si>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</si>
  <si>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</si>
  <si>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</si>
  <si>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</si>
  <si>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</si>
  <si>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</si>
  <si>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30</t>
  </si>
  <si>
    <t>备注</t>
  </si>
  <si>
    <t>缺考</t>
  </si>
  <si>
    <t>未入闱体能测试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</si>
  <si>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</si>
  <si>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</si>
  <si>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</si>
  <si>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</si>
  <si>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</si>
  <si>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</si>
  <si>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</si>
  <si>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</si>
  <si>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</si>
  <si>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</si>
  <si>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</si>
  <si>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</si>
  <si>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入闱体能测试</t>
  </si>
  <si>
    <t>24</t>
  </si>
  <si>
    <t>25</t>
  </si>
  <si>
    <t>26</t>
  </si>
  <si>
    <t>29</t>
  </si>
  <si>
    <t>28</t>
  </si>
  <si>
    <t>27</t>
  </si>
  <si>
    <t>22</t>
  </si>
  <si>
    <t>21</t>
  </si>
  <si>
    <t>非本民族语言答题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</si>
</sst>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9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21" fillId="0" borderId="0" applyNumberFormat="0" applyFill="0" applyBorder="0" applyAlignment="0" applyProtection="0"/>
    <xf numFmtId="0" fontId="2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49" fontId="2" fillId="0" borderId="0" xfId="45" applyNumberFormat="1" applyFont="1" applyAlignment="1">
      <alignment horizontal="center" vertical="center" wrapText="1"/>
      <protection/>
    </xf>
    <xf numFmtId="49" fontId="0" fillId="24" borderId="0" xfId="45" applyNumberFormat="1" applyFont="1" applyFill="1" applyBorder="1" applyAlignment="1">
      <alignment horizontal="center" vertical="center" wrapText="1"/>
      <protection/>
    </xf>
    <xf numFmtId="0" fontId="2" fillId="24" borderId="0" xfId="45" applyFont="1" applyFill="1" applyAlignment="1">
      <alignment horizontal="center" wrapText="1"/>
      <protection/>
    </xf>
    <xf numFmtId="0" fontId="2" fillId="0" borderId="0" xfId="45" applyFont="1" applyAlignment="1">
      <alignment horizontal="center" wrapText="1"/>
      <protection/>
    </xf>
    <xf numFmtId="49" fontId="3" fillId="0" borderId="0" xfId="45" applyNumberFormat="1" applyFont="1" applyAlignment="1">
      <alignment horizontal="center" wrapText="1"/>
      <protection/>
    </xf>
    <xf numFmtId="49" fontId="2" fillId="24" borderId="0" xfId="45" applyNumberFormat="1" applyFont="1" applyFill="1" applyAlignment="1">
      <alignment horizontal="center" wrapText="1"/>
      <protection/>
    </xf>
    <xf numFmtId="49" fontId="5" fillId="24" borderId="10" xfId="45" applyNumberFormat="1" applyFont="1" applyFill="1" applyBorder="1" applyAlignment="1">
      <alignment horizontal="center" vertical="center" wrapText="1"/>
      <protection/>
    </xf>
    <xf numFmtId="49" fontId="6" fillId="24" borderId="10" xfId="45" applyNumberFormat="1" applyFont="1" applyFill="1" applyBorder="1" applyAlignment="1">
      <alignment horizontal="center" vertical="center" wrapText="1"/>
      <protection/>
    </xf>
    <xf numFmtId="49" fontId="7" fillId="24" borderId="10" xfId="45" applyNumberFormat="1" applyFont="1" applyFill="1" applyBorder="1" applyAlignment="1">
      <alignment horizontal="center" vertical="center" wrapText="1"/>
      <protection/>
    </xf>
    <xf numFmtId="0" fontId="2" fillId="24" borderId="10" xfId="45" applyFont="1" applyFill="1" applyBorder="1" applyAlignment="1">
      <alignment horizontal="center" vertical="center" wrapText="1"/>
      <protection/>
    </xf>
    <xf numFmtId="0" fontId="2" fillId="24" borderId="10" xfId="45" applyNumberFormat="1" applyFont="1" applyFill="1" applyBorder="1" applyAlignment="1">
      <alignment horizontal="center" vertical="center" wrapText="1"/>
      <protection/>
    </xf>
    <xf numFmtId="0" fontId="2" fillId="24" borderId="10" xfId="45" applyFont="1" applyFill="1" applyBorder="1" applyAlignment="1">
      <alignment horizontal="center" wrapText="1"/>
      <protection/>
    </xf>
    <xf numFmtId="49" fontId="3" fillId="24" borderId="10" xfId="45" applyNumberFormat="1" applyFont="1" applyFill="1" applyBorder="1" applyAlignment="1">
      <alignment horizont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49" fontId="3" fillId="24" borderId="10" xfId="45" applyNumberFormat="1" applyFont="1" applyFill="1" applyBorder="1" applyAlignment="1">
      <alignment horizontal="center" vertical="center" wrapText="1"/>
      <protection/>
    </xf>
    <xf numFmtId="49" fontId="2" fillId="24" borderId="10" xfId="45" applyNumberFormat="1" applyFont="1" applyFill="1" applyBorder="1" applyAlignment="1">
      <alignment horizont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44" applyFont="1" applyFill="1" applyBorder="1" applyAlignment="1">
      <alignment horizontal="center" vertical="center" wrapText="1"/>
      <protection/>
    </xf>
    <xf numFmtId="0" fontId="5" fillId="24" borderId="10" xfId="45" applyNumberFormat="1" applyFont="1" applyFill="1" applyBorder="1" applyAlignment="1">
      <alignment horizontal="center" vertical="center" wrapText="1"/>
      <protection/>
    </xf>
    <xf numFmtId="49" fontId="2" fillId="0" borderId="0" xfId="45" applyNumberFormat="1" applyFont="1" applyAlignment="1">
      <alignment vertical="center" wrapText="1"/>
      <protection/>
    </xf>
    <xf numFmtId="0" fontId="2" fillId="0" borderId="10" xfId="45" applyFont="1" applyBorder="1" applyAlignment="1">
      <alignment horizontal="center" wrapText="1"/>
      <protection/>
    </xf>
    <xf numFmtId="49" fontId="3" fillId="0" borderId="10" xfId="45" applyNumberFormat="1" applyFont="1" applyBorder="1" applyAlignment="1">
      <alignment horizontal="center" wrapText="1"/>
      <protection/>
    </xf>
    <xf numFmtId="49" fontId="27" fillId="0" borderId="0" xfId="45" applyNumberFormat="1" applyFont="1" applyAlignment="1">
      <alignment vertical="center" wrapText="1"/>
      <protection/>
    </xf>
    <xf numFmtId="0" fontId="28" fillId="24" borderId="0" xfId="45" applyFont="1" applyFill="1" applyAlignment="1">
      <alignment horizontal="center" wrapText="1"/>
      <protection/>
    </xf>
    <xf numFmtId="49" fontId="29" fillId="0" borderId="0" xfId="45" applyNumberFormat="1" applyFont="1" applyAlignment="1">
      <alignment vertical="center" wrapText="1"/>
      <protection/>
    </xf>
    <xf numFmtId="0" fontId="29" fillId="24" borderId="0" xfId="45" applyFont="1" applyFill="1" applyAlignment="1">
      <alignment horizontal="center" wrapText="1"/>
      <protection/>
    </xf>
    <xf numFmtId="0" fontId="29" fillId="24" borderId="0" xfId="45" applyFont="1" applyFill="1" applyBorder="1" applyAlignment="1">
      <alignment horizontal="center" wrapText="1"/>
      <protection/>
    </xf>
    <xf numFmtId="0" fontId="27" fillId="24" borderId="0" xfId="45" applyFont="1" applyFill="1" applyAlignment="1">
      <alignment horizontal="center" wrapText="1"/>
      <protection/>
    </xf>
    <xf numFmtId="0" fontId="29" fillId="0" borderId="0" xfId="45" applyFont="1" applyAlignment="1">
      <alignment horizontal="center" wrapText="1"/>
      <protection/>
    </xf>
    <xf numFmtId="49" fontId="2" fillId="24" borderId="10" xfId="45" applyNumberFormat="1" applyFont="1" applyFill="1" applyBorder="1" applyAlignment="1">
      <alignment horizontal="center" vertical="center" wrapText="1"/>
      <protection/>
    </xf>
    <xf numFmtId="0" fontId="5" fillId="0" borderId="10" xfId="45" applyNumberFormat="1" applyFont="1" applyBorder="1" applyAlignment="1">
      <alignment horizontal="center" vertical="center" wrapText="1"/>
      <protection/>
    </xf>
    <xf numFmtId="177" fontId="5" fillId="24" borderId="10" xfId="45" applyNumberFormat="1" applyFont="1" applyFill="1" applyBorder="1" applyAlignment="1">
      <alignment horizontal="center" vertical="center" wrapText="1"/>
      <protection/>
    </xf>
    <xf numFmtId="49" fontId="5" fillId="0" borderId="10" xfId="45" applyNumberFormat="1" applyFont="1" applyBorder="1" applyAlignment="1">
      <alignment horizontal="center" vertical="center" wrapText="1"/>
      <protection/>
    </xf>
    <xf numFmtId="0" fontId="2" fillId="25" borderId="10" xfId="45" applyFont="1" applyFill="1" applyBorder="1" applyAlignment="1">
      <alignment horizontal="center" vertical="center" wrapText="1"/>
      <protection/>
    </xf>
    <xf numFmtId="0" fontId="2" fillId="25" borderId="10" xfId="45" applyNumberFormat="1" applyFont="1" applyFill="1" applyBorder="1" applyAlignment="1">
      <alignment horizontal="center" vertical="center" wrapText="1"/>
      <protection/>
    </xf>
    <xf numFmtId="0" fontId="2" fillId="25" borderId="10" xfId="45" applyFont="1" applyFill="1" applyBorder="1" applyAlignment="1">
      <alignment horizontal="center" wrapText="1"/>
      <protection/>
    </xf>
    <xf numFmtId="49" fontId="2" fillId="25" borderId="10" xfId="45" applyNumberFormat="1" applyFont="1" applyFill="1" applyBorder="1" applyAlignment="1">
      <alignment horizontal="center" wrapText="1"/>
      <protection/>
    </xf>
    <xf numFmtId="49" fontId="3" fillId="25" borderId="10" xfId="45" applyNumberFormat="1" applyFont="1" applyFill="1" applyBorder="1" applyAlignment="1">
      <alignment horizontal="center" wrapText="1"/>
      <protection/>
    </xf>
    <xf numFmtId="0" fontId="2" fillId="25" borderId="10" xfId="0" applyFont="1" applyFill="1" applyBorder="1" applyAlignment="1" applyProtection="1">
      <alignment horizontal="center" vertical="center" wrapText="1"/>
      <protection locked="0"/>
    </xf>
    <xf numFmtId="0" fontId="5" fillId="25" borderId="10" xfId="45" applyNumberFormat="1" applyFont="1" applyFill="1" applyBorder="1" applyAlignment="1">
      <alignment horizontal="center" vertical="center" wrapText="1"/>
      <protection/>
    </xf>
    <xf numFmtId="49" fontId="5" fillId="25" borderId="10" xfId="45" applyNumberFormat="1" applyFont="1" applyFill="1" applyBorder="1" applyAlignment="1">
      <alignment horizontal="center" vertical="center" wrapText="1"/>
      <protection/>
    </xf>
    <xf numFmtId="177" fontId="5" fillId="25" borderId="10" xfId="45" applyNumberFormat="1" applyFont="1" applyFill="1" applyBorder="1" applyAlignment="1">
      <alignment horizontal="center" vertical="center" wrapText="1"/>
      <protection/>
    </xf>
    <xf numFmtId="49" fontId="3" fillId="25" borderId="10" xfId="45" applyNumberFormat="1" applyFont="1" applyFill="1" applyBorder="1" applyAlignment="1">
      <alignment horizontal="center" vertical="center" wrapText="1"/>
      <protection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44" applyFont="1" applyFill="1" applyBorder="1" applyAlignment="1">
      <alignment horizontal="center" vertical="center" wrapText="1"/>
      <protection/>
    </xf>
    <xf numFmtId="49" fontId="27" fillId="26" borderId="0" xfId="45" applyNumberFormat="1" applyFont="1" applyFill="1" applyAlignment="1">
      <alignment vertical="center" wrapText="1"/>
      <protection/>
    </xf>
    <xf numFmtId="0" fontId="28" fillId="26" borderId="0" xfId="45" applyFont="1" applyFill="1" applyAlignment="1">
      <alignment horizontal="center" wrapText="1"/>
      <protection/>
    </xf>
    <xf numFmtId="49" fontId="5" fillId="25" borderId="10" xfId="45" applyNumberFormat="1" applyFont="1" applyFill="1" applyBorder="1" applyAlignment="1">
      <alignment horizontal="center" vertical="center" wrapText="1"/>
      <protection/>
    </xf>
    <xf numFmtId="0" fontId="5" fillId="0" borderId="10" xfId="45" applyNumberFormat="1" applyFont="1" applyBorder="1" applyAlignment="1">
      <alignment horizontal="center" vertical="center" wrapText="1"/>
      <protection/>
    </xf>
    <xf numFmtId="0" fontId="31" fillId="25" borderId="10" xfId="0" applyNumberFormat="1" applyFont="1" applyFill="1" applyBorder="1" applyAlignment="1">
      <alignment horizontal="center" vertical="center" wrapText="1"/>
    </xf>
    <xf numFmtId="177" fontId="5" fillId="25" borderId="10" xfId="45" applyNumberFormat="1" applyFont="1" applyFill="1" applyBorder="1" applyAlignment="1">
      <alignment horizontal="center" vertical="center" wrapText="1"/>
      <protection/>
    </xf>
    <xf numFmtId="0" fontId="5" fillId="0" borderId="0" xfId="45" applyFont="1" applyAlignment="1">
      <alignment horizontal="center" wrapText="1"/>
      <protection/>
    </xf>
    <xf numFmtId="177" fontId="5" fillId="0" borderId="10" xfId="45" applyNumberFormat="1" applyFont="1" applyBorder="1" applyAlignment="1">
      <alignment horizontal="center" vertical="center" wrapText="1"/>
      <protection/>
    </xf>
    <xf numFmtId="49" fontId="30" fillId="0" borderId="10" xfId="45" applyNumberFormat="1" applyFont="1" applyBorder="1" applyAlignment="1">
      <alignment horizontal="center" vertical="center" wrapText="1"/>
      <protection/>
    </xf>
    <xf numFmtId="0" fontId="2" fillId="24" borderId="10" xfId="44" applyFont="1" applyFill="1" applyBorder="1" applyAlignment="1">
      <alignment horizontal="center" vertical="center" wrapText="1"/>
      <protection/>
    </xf>
    <xf numFmtId="49" fontId="4" fillId="0" borderId="11" xfId="45" applyNumberFormat="1" applyFont="1" applyBorder="1" applyAlignment="1">
      <alignment horizontal="center" vertical="center" wrapText="1"/>
      <protection/>
    </xf>
    <xf numFmtId="49" fontId="4" fillId="0" borderId="12" xfId="45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2014年察布查尔县国土资源局招聘县聘工作人员岗位表" xfId="42"/>
    <cellStyle name="差_2014年察布查尔县国土资源局招聘县聘工作人员职位表（公示）" xfId="43"/>
    <cellStyle name="常规_2012县直招聘各类表格" xfId="44"/>
    <cellStyle name="常规_x招聘卫生畜牧兽医人员各类表格" xfId="45"/>
    <cellStyle name="Hyperlink" xfId="46"/>
    <cellStyle name="好" xfId="47"/>
    <cellStyle name="好_2014年察布查尔县国土资源局招聘县聘工作人员岗位表" xfId="48"/>
    <cellStyle name="好_2014年察布查尔县国土资源局招聘县聘工作人员职位表（公示）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7"/>
  <sheetViews>
    <sheetView tabSelected="1" zoomScalePageLayoutView="0" workbookViewId="0" topLeftCell="A1">
      <pane xSplit="16" ySplit="2" topLeftCell="Q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Y1"/>
    </sheetView>
  </sheetViews>
  <sheetFormatPr defaultColWidth="9.00390625" defaultRowHeight="14.25"/>
  <cols>
    <col min="1" max="1" width="3.75390625" style="4" hidden="1" customWidth="1"/>
    <col min="2" max="2" width="3.75390625" style="4" customWidth="1"/>
    <col min="3" max="3" width="15.125" style="4" customWidth="1"/>
    <col min="4" max="4" width="13.625" style="4" customWidth="1"/>
    <col min="5" max="5" width="9.125" style="5" customWidth="1"/>
    <col min="6" max="6" width="8.125" style="5" customWidth="1"/>
    <col min="7" max="7" width="16.25390625" style="5" hidden="1" customWidth="1"/>
    <col min="8" max="8" width="5.50390625" style="3" customWidth="1"/>
    <col min="9" max="9" width="8.625" style="3" customWidth="1"/>
    <col min="10" max="10" width="8.125" style="3" customWidth="1"/>
    <col min="11" max="11" width="8.125" style="6" hidden="1" customWidth="1"/>
    <col min="12" max="12" width="13.625" style="3" hidden="1" customWidth="1"/>
    <col min="13" max="13" width="12.00390625" style="3" hidden="1" customWidth="1"/>
    <col min="14" max="14" width="8.125" style="3" hidden="1" customWidth="1"/>
    <col min="15" max="15" width="6.875" style="3" customWidth="1"/>
    <col min="16" max="16" width="23.25390625" style="3" customWidth="1"/>
    <col min="17" max="17" width="7.25390625" style="4" customWidth="1"/>
    <col min="18" max="18" width="5.875" style="4" customWidth="1"/>
    <col min="19" max="19" width="9.125" style="4" customWidth="1"/>
    <col min="20" max="20" width="11.375" style="4" customWidth="1"/>
    <col min="21" max="21" width="7.625" style="52" customWidth="1"/>
    <col min="22" max="22" width="10.50390625" style="52" customWidth="1"/>
    <col min="23" max="25" width="9.00390625" style="52" customWidth="1"/>
    <col min="26" max="16384" width="9.00390625" style="4" customWidth="1"/>
  </cols>
  <sheetData>
    <row r="1" spans="1:139" s="1" customFormat="1" ht="36.7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</row>
    <row r="2" spans="1:139" s="2" customFormat="1" ht="53.25" customHeight="1">
      <c r="A2" s="7" t="s">
        <v>1</v>
      </c>
      <c r="B2" s="7"/>
      <c r="C2" s="8" t="s">
        <v>2</v>
      </c>
      <c r="D2" s="7" t="s">
        <v>3</v>
      </c>
      <c r="E2" s="8" t="s">
        <v>4</v>
      </c>
      <c r="F2" s="8" t="s">
        <v>5</v>
      </c>
      <c r="G2" s="8" t="s">
        <v>6</v>
      </c>
      <c r="H2" s="9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8" t="s">
        <v>16</v>
      </c>
      <c r="R2" s="8" t="s">
        <v>17</v>
      </c>
      <c r="S2" s="8" t="s">
        <v>18</v>
      </c>
      <c r="T2" s="31" t="s">
        <v>523</v>
      </c>
      <c r="U2" s="33" t="s">
        <v>393</v>
      </c>
      <c r="V2" s="49" t="s">
        <v>524</v>
      </c>
      <c r="W2" s="33" t="s">
        <v>525</v>
      </c>
      <c r="X2" s="33" t="s">
        <v>392</v>
      </c>
      <c r="Y2" s="33" t="s">
        <v>548</v>
      </c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</row>
    <row r="3" spans="1:139" s="24" customFormat="1" ht="24.75" customHeight="1">
      <c r="A3" s="10">
        <v>20</v>
      </c>
      <c r="B3" s="10">
        <v>2</v>
      </c>
      <c r="C3" s="11" t="s">
        <v>32</v>
      </c>
      <c r="D3" s="10" t="s">
        <v>396</v>
      </c>
      <c r="E3" s="15" t="s">
        <v>20</v>
      </c>
      <c r="F3" s="15" t="s">
        <v>33</v>
      </c>
      <c r="G3" s="15" t="s">
        <v>34</v>
      </c>
      <c r="H3" s="14" t="s">
        <v>23</v>
      </c>
      <c r="I3" s="14" t="s">
        <v>395</v>
      </c>
      <c r="J3" s="17" t="s">
        <v>35</v>
      </c>
      <c r="K3" s="30">
        <v>2015.07</v>
      </c>
      <c r="L3" s="10" t="s">
        <v>36</v>
      </c>
      <c r="M3" s="10" t="s">
        <v>37</v>
      </c>
      <c r="N3" s="10" t="s">
        <v>29</v>
      </c>
      <c r="O3" s="10" t="s">
        <v>30</v>
      </c>
      <c r="P3" s="18" t="s">
        <v>31</v>
      </c>
      <c r="Q3" s="19">
        <v>74</v>
      </c>
      <c r="R3" s="19">
        <v>5</v>
      </c>
      <c r="S3" s="7">
        <f aca="true" t="shared" si="0" ref="S3:S33">SUM(Q3:R3)</f>
        <v>79</v>
      </c>
      <c r="T3" s="32">
        <f aca="true" t="shared" si="1" ref="T3:T33">S3*0.4</f>
        <v>31.6</v>
      </c>
      <c r="U3" s="33" t="s">
        <v>397</v>
      </c>
      <c r="V3" s="53">
        <f aca="true" t="shared" si="2" ref="V3:V27">U3*0.6</f>
        <v>49.559999999999995</v>
      </c>
      <c r="W3" s="53">
        <f aca="true" t="shared" si="3" ref="W3:W27">T3+V3</f>
        <v>81.16</v>
      </c>
      <c r="X3" s="33" t="s">
        <v>526</v>
      </c>
      <c r="Y3" s="54" t="s">
        <v>563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</row>
    <row r="4" spans="1:139" s="24" customFormat="1" ht="24.75" customHeight="1">
      <c r="A4" s="10">
        <v>19</v>
      </c>
      <c r="B4" s="10">
        <v>3</v>
      </c>
      <c r="C4" s="11" t="s">
        <v>38</v>
      </c>
      <c r="D4" s="10" t="s">
        <v>398</v>
      </c>
      <c r="E4" s="15" t="s">
        <v>20</v>
      </c>
      <c r="F4" s="15" t="s">
        <v>39</v>
      </c>
      <c r="G4" s="15" t="s">
        <v>40</v>
      </c>
      <c r="H4" s="14" t="s">
        <v>23</v>
      </c>
      <c r="I4" s="14" t="s">
        <v>395</v>
      </c>
      <c r="J4" s="17" t="s">
        <v>41</v>
      </c>
      <c r="K4" s="30">
        <v>2015.07</v>
      </c>
      <c r="L4" s="10" t="s">
        <v>42</v>
      </c>
      <c r="M4" s="10"/>
      <c r="N4" s="10" t="s">
        <v>29</v>
      </c>
      <c r="O4" s="10" t="s">
        <v>30</v>
      </c>
      <c r="P4" s="18" t="s">
        <v>31</v>
      </c>
      <c r="Q4" s="19">
        <v>73</v>
      </c>
      <c r="R4" s="19">
        <v>5</v>
      </c>
      <c r="S4" s="7">
        <f t="shared" si="0"/>
        <v>78</v>
      </c>
      <c r="T4" s="32">
        <f t="shared" si="1"/>
        <v>31.200000000000003</v>
      </c>
      <c r="U4" s="33" t="s">
        <v>399</v>
      </c>
      <c r="V4" s="53">
        <f t="shared" si="2"/>
        <v>49.08</v>
      </c>
      <c r="W4" s="53">
        <f t="shared" si="3"/>
        <v>80.28</v>
      </c>
      <c r="X4" s="33" t="s">
        <v>527</v>
      </c>
      <c r="Y4" s="54" t="s">
        <v>563</v>
      </c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</row>
    <row r="5" spans="1:139" s="24" customFormat="1" ht="24.75" customHeight="1">
      <c r="A5" s="10">
        <v>22</v>
      </c>
      <c r="B5" s="10">
        <v>7</v>
      </c>
      <c r="C5" s="11" t="s">
        <v>62</v>
      </c>
      <c r="D5" s="10" t="s">
        <v>406</v>
      </c>
      <c r="E5" s="15" t="s">
        <v>20</v>
      </c>
      <c r="F5" s="15" t="s">
        <v>63</v>
      </c>
      <c r="G5" s="15" t="s">
        <v>64</v>
      </c>
      <c r="H5" s="14" t="s">
        <v>23</v>
      </c>
      <c r="I5" s="14" t="s">
        <v>24</v>
      </c>
      <c r="J5" s="17" t="s">
        <v>35</v>
      </c>
      <c r="K5" s="30">
        <v>2010.07</v>
      </c>
      <c r="L5" s="10" t="s">
        <v>65</v>
      </c>
      <c r="M5" s="10" t="s">
        <v>66</v>
      </c>
      <c r="N5" s="10" t="s">
        <v>29</v>
      </c>
      <c r="O5" s="10" t="s">
        <v>30</v>
      </c>
      <c r="P5" s="18" t="s">
        <v>31</v>
      </c>
      <c r="Q5" s="19">
        <v>70</v>
      </c>
      <c r="R5" s="19">
        <v>5</v>
      </c>
      <c r="S5" s="7">
        <f t="shared" si="0"/>
        <v>75</v>
      </c>
      <c r="T5" s="32">
        <f t="shared" si="1"/>
        <v>30</v>
      </c>
      <c r="U5" s="33" t="s">
        <v>407</v>
      </c>
      <c r="V5" s="53">
        <f t="shared" si="2"/>
        <v>49.8</v>
      </c>
      <c r="W5" s="53">
        <f t="shared" si="3"/>
        <v>79.8</v>
      </c>
      <c r="X5" s="33" t="s">
        <v>528</v>
      </c>
      <c r="Y5" s="54" t="s">
        <v>563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</row>
    <row r="6" spans="1:139" s="24" customFormat="1" ht="24.75" customHeight="1">
      <c r="A6" s="10">
        <v>23</v>
      </c>
      <c r="B6" s="10">
        <v>4</v>
      </c>
      <c r="C6" s="11" t="s">
        <v>43</v>
      </c>
      <c r="D6" s="10" t="s">
        <v>400</v>
      </c>
      <c r="E6" s="15" t="s">
        <v>20</v>
      </c>
      <c r="F6" s="15" t="s">
        <v>44</v>
      </c>
      <c r="G6" s="15" t="s">
        <v>45</v>
      </c>
      <c r="H6" s="14" t="s">
        <v>23</v>
      </c>
      <c r="I6" s="14" t="s">
        <v>46</v>
      </c>
      <c r="J6" s="17" t="s">
        <v>47</v>
      </c>
      <c r="K6" s="30">
        <v>2015.07</v>
      </c>
      <c r="L6" s="10" t="s">
        <v>48</v>
      </c>
      <c r="M6" s="10" t="s">
        <v>49</v>
      </c>
      <c r="N6" s="10" t="s">
        <v>29</v>
      </c>
      <c r="O6" s="10" t="s">
        <v>30</v>
      </c>
      <c r="P6" s="18" t="s">
        <v>50</v>
      </c>
      <c r="Q6" s="19">
        <v>77</v>
      </c>
      <c r="R6" s="7"/>
      <c r="S6" s="7">
        <f t="shared" si="0"/>
        <v>77</v>
      </c>
      <c r="T6" s="32">
        <f t="shared" si="1"/>
        <v>30.8</v>
      </c>
      <c r="U6" s="33" t="s">
        <v>401</v>
      </c>
      <c r="V6" s="53">
        <f t="shared" si="2"/>
        <v>46.559999999999995</v>
      </c>
      <c r="W6" s="53">
        <f t="shared" si="3"/>
        <v>77.36</v>
      </c>
      <c r="X6" s="33" t="s">
        <v>529</v>
      </c>
      <c r="Y6" s="54" t="s">
        <v>563</v>
      </c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</row>
    <row r="7" spans="1:139" s="24" customFormat="1" ht="24.75" customHeight="1">
      <c r="A7" s="10">
        <v>200</v>
      </c>
      <c r="B7" s="10">
        <v>10</v>
      </c>
      <c r="C7" s="11" t="s">
        <v>79</v>
      </c>
      <c r="D7" s="12" t="s">
        <v>412</v>
      </c>
      <c r="E7" s="13" t="s">
        <v>20</v>
      </c>
      <c r="F7" s="13" t="s">
        <v>80</v>
      </c>
      <c r="G7" s="13" t="s">
        <v>81</v>
      </c>
      <c r="H7" s="14" t="s">
        <v>23</v>
      </c>
      <c r="I7" s="14" t="s">
        <v>46</v>
      </c>
      <c r="J7" s="17" t="s">
        <v>47</v>
      </c>
      <c r="K7" s="16" t="s">
        <v>82</v>
      </c>
      <c r="L7" s="12" t="s">
        <v>83</v>
      </c>
      <c r="M7" s="12" t="s">
        <v>84</v>
      </c>
      <c r="N7" s="12" t="s">
        <v>85</v>
      </c>
      <c r="O7" s="12" t="s">
        <v>30</v>
      </c>
      <c r="P7" s="18" t="s">
        <v>50</v>
      </c>
      <c r="Q7" s="19">
        <v>73</v>
      </c>
      <c r="R7" s="7"/>
      <c r="S7" s="7">
        <f t="shared" si="0"/>
        <v>73</v>
      </c>
      <c r="T7" s="32">
        <f t="shared" si="1"/>
        <v>29.200000000000003</v>
      </c>
      <c r="U7" s="33" t="s">
        <v>413</v>
      </c>
      <c r="V7" s="53">
        <f t="shared" si="2"/>
        <v>47.76</v>
      </c>
      <c r="W7" s="53">
        <f t="shared" si="3"/>
        <v>76.96000000000001</v>
      </c>
      <c r="X7" s="33" t="s">
        <v>530</v>
      </c>
      <c r="Y7" s="54" t="s">
        <v>563</v>
      </c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</row>
    <row r="8" spans="1:139" s="24" customFormat="1" ht="24.75" customHeight="1">
      <c r="A8" s="10">
        <v>93</v>
      </c>
      <c r="B8" s="10">
        <v>13</v>
      </c>
      <c r="C8" s="11" t="s">
        <v>95</v>
      </c>
      <c r="D8" s="12" t="s">
        <v>418</v>
      </c>
      <c r="E8" s="13" t="s">
        <v>20</v>
      </c>
      <c r="F8" s="13" t="s">
        <v>96</v>
      </c>
      <c r="G8" s="13" t="s">
        <v>97</v>
      </c>
      <c r="H8" s="14" t="s">
        <v>23</v>
      </c>
      <c r="I8" s="14" t="s">
        <v>24</v>
      </c>
      <c r="J8" s="17" t="s">
        <v>25</v>
      </c>
      <c r="K8" s="16" t="s">
        <v>98</v>
      </c>
      <c r="L8" s="12" t="s">
        <v>99</v>
      </c>
      <c r="M8" s="12" t="s">
        <v>100</v>
      </c>
      <c r="N8" s="12" t="s">
        <v>29</v>
      </c>
      <c r="O8" s="10" t="s">
        <v>30</v>
      </c>
      <c r="P8" s="18" t="s">
        <v>31</v>
      </c>
      <c r="Q8" s="19">
        <v>64</v>
      </c>
      <c r="R8" s="19">
        <v>5</v>
      </c>
      <c r="S8" s="7">
        <f t="shared" si="0"/>
        <v>69</v>
      </c>
      <c r="T8" s="32">
        <f t="shared" si="1"/>
        <v>27.6</v>
      </c>
      <c r="U8" s="33" t="s">
        <v>419</v>
      </c>
      <c r="V8" s="53">
        <f t="shared" si="2"/>
        <v>48.6</v>
      </c>
      <c r="W8" s="53">
        <f t="shared" si="3"/>
        <v>76.2</v>
      </c>
      <c r="X8" s="33" t="s">
        <v>531</v>
      </c>
      <c r="Y8" s="54" t="s">
        <v>563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</row>
    <row r="9" spans="1:139" s="24" customFormat="1" ht="24.75" customHeight="1">
      <c r="A9" s="10">
        <v>168</v>
      </c>
      <c r="B9" s="10">
        <v>9</v>
      </c>
      <c r="C9" s="11" t="s">
        <v>73</v>
      </c>
      <c r="D9" s="12" t="s">
        <v>410</v>
      </c>
      <c r="E9" s="13" t="s">
        <v>20</v>
      </c>
      <c r="F9" s="13" t="s">
        <v>74</v>
      </c>
      <c r="G9" s="13" t="s">
        <v>75</v>
      </c>
      <c r="H9" s="14" t="s">
        <v>23</v>
      </c>
      <c r="I9" s="14" t="s">
        <v>46</v>
      </c>
      <c r="J9" s="17" t="s">
        <v>35</v>
      </c>
      <c r="K9" s="16" t="s">
        <v>76</v>
      </c>
      <c r="L9" s="12" t="s">
        <v>77</v>
      </c>
      <c r="M9" s="12" t="s">
        <v>78</v>
      </c>
      <c r="N9" s="12" t="s">
        <v>29</v>
      </c>
      <c r="O9" s="10" t="s">
        <v>30</v>
      </c>
      <c r="P9" s="18" t="s">
        <v>72</v>
      </c>
      <c r="Q9" s="19">
        <v>63</v>
      </c>
      <c r="R9" s="19">
        <v>10</v>
      </c>
      <c r="S9" s="7">
        <f t="shared" si="0"/>
        <v>73</v>
      </c>
      <c r="T9" s="32">
        <f t="shared" si="1"/>
        <v>29.200000000000003</v>
      </c>
      <c r="U9" s="33" t="s">
        <v>411</v>
      </c>
      <c r="V9" s="53">
        <f t="shared" si="2"/>
        <v>46.8</v>
      </c>
      <c r="W9" s="53">
        <f t="shared" si="3"/>
        <v>76</v>
      </c>
      <c r="X9" s="33" t="s">
        <v>532</v>
      </c>
      <c r="Y9" s="54" t="s">
        <v>563</v>
      </c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</row>
    <row r="10" spans="1:139" s="24" customFormat="1" ht="24.75" customHeight="1">
      <c r="A10" s="10">
        <v>70</v>
      </c>
      <c r="B10" s="10">
        <v>24</v>
      </c>
      <c r="C10" s="11" t="s">
        <v>152</v>
      </c>
      <c r="D10" s="12" t="s">
        <v>438</v>
      </c>
      <c r="E10" s="13" t="s">
        <v>20</v>
      </c>
      <c r="F10" s="13" t="s">
        <v>153</v>
      </c>
      <c r="G10" s="13" t="s">
        <v>154</v>
      </c>
      <c r="H10" s="14" t="s">
        <v>23</v>
      </c>
      <c r="I10" s="14" t="s">
        <v>46</v>
      </c>
      <c r="J10" s="17" t="s">
        <v>47</v>
      </c>
      <c r="K10" s="16">
        <v>2007.06</v>
      </c>
      <c r="L10" s="12" t="s">
        <v>155</v>
      </c>
      <c r="M10" s="12"/>
      <c r="N10" s="12" t="s">
        <v>29</v>
      </c>
      <c r="O10" s="10" t="s">
        <v>30</v>
      </c>
      <c r="P10" s="18" t="s">
        <v>50</v>
      </c>
      <c r="Q10" s="19">
        <v>65</v>
      </c>
      <c r="R10" s="7"/>
      <c r="S10" s="7">
        <f t="shared" si="0"/>
        <v>65</v>
      </c>
      <c r="T10" s="32">
        <f t="shared" si="1"/>
        <v>26</v>
      </c>
      <c r="U10" s="33" t="s">
        <v>439</v>
      </c>
      <c r="V10" s="53">
        <f t="shared" si="2"/>
        <v>48.48</v>
      </c>
      <c r="W10" s="53">
        <f t="shared" si="3"/>
        <v>74.47999999999999</v>
      </c>
      <c r="X10" s="33" t="s">
        <v>533</v>
      </c>
      <c r="Y10" s="54" t="s">
        <v>563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</row>
    <row r="11" spans="1:139" s="24" customFormat="1" ht="24.75" customHeight="1">
      <c r="A11" s="10">
        <v>62</v>
      </c>
      <c r="B11" s="10">
        <v>5</v>
      </c>
      <c r="C11" s="11" t="s">
        <v>51</v>
      </c>
      <c r="D11" s="12" t="s">
        <v>402</v>
      </c>
      <c r="E11" s="13" t="s">
        <v>20</v>
      </c>
      <c r="F11" s="13" t="s">
        <v>52</v>
      </c>
      <c r="G11" s="13" t="s">
        <v>53</v>
      </c>
      <c r="H11" s="14" t="s">
        <v>23</v>
      </c>
      <c r="I11" s="14" t="s">
        <v>46</v>
      </c>
      <c r="J11" s="17" t="s">
        <v>41</v>
      </c>
      <c r="K11" s="16">
        <v>2010.07</v>
      </c>
      <c r="L11" s="12" t="s">
        <v>54</v>
      </c>
      <c r="M11" s="12"/>
      <c r="N11" s="12" t="s">
        <v>29</v>
      </c>
      <c r="O11" s="10" t="s">
        <v>30</v>
      </c>
      <c r="P11" s="18" t="s">
        <v>50</v>
      </c>
      <c r="Q11" s="19">
        <v>77</v>
      </c>
      <c r="R11" s="7"/>
      <c r="S11" s="7">
        <f t="shared" si="0"/>
        <v>77</v>
      </c>
      <c r="T11" s="32">
        <f t="shared" si="1"/>
        <v>30.8</v>
      </c>
      <c r="U11" s="33" t="s">
        <v>403</v>
      </c>
      <c r="V11" s="53">
        <f t="shared" si="2"/>
        <v>42.84</v>
      </c>
      <c r="W11" s="53">
        <f t="shared" si="3"/>
        <v>73.64</v>
      </c>
      <c r="X11" s="33" t="s">
        <v>534</v>
      </c>
      <c r="Y11" s="54" t="s">
        <v>563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</row>
    <row r="12" spans="1:139" s="24" customFormat="1" ht="24.75" customHeight="1">
      <c r="A12" s="10">
        <v>32</v>
      </c>
      <c r="B12" s="10">
        <v>11</v>
      </c>
      <c r="C12" s="11" t="s">
        <v>86</v>
      </c>
      <c r="D12" s="10" t="s">
        <v>414</v>
      </c>
      <c r="E12" s="15" t="s">
        <v>20</v>
      </c>
      <c r="F12" s="15" t="s">
        <v>21</v>
      </c>
      <c r="G12" s="15" t="s">
        <v>87</v>
      </c>
      <c r="H12" s="14" t="s">
        <v>23</v>
      </c>
      <c r="I12" s="14" t="s">
        <v>46</v>
      </c>
      <c r="J12" s="17" t="s">
        <v>41</v>
      </c>
      <c r="K12" s="30">
        <v>2009.07</v>
      </c>
      <c r="L12" s="10" t="s">
        <v>88</v>
      </c>
      <c r="M12" s="10"/>
      <c r="N12" s="10" t="s">
        <v>89</v>
      </c>
      <c r="O12" s="10" t="s">
        <v>30</v>
      </c>
      <c r="P12" s="18" t="s">
        <v>72</v>
      </c>
      <c r="Q12" s="19">
        <v>61</v>
      </c>
      <c r="R12" s="19">
        <v>10</v>
      </c>
      <c r="S12" s="7">
        <f t="shared" si="0"/>
        <v>71</v>
      </c>
      <c r="T12" s="32">
        <f t="shared" si="1"/>
        <v>28.400000000000002</v>
      </c>
      <c r="U12" s="33" t="s">
        <v>415</v>
      </c>
      <c r="V12" s="53">
        <f t="shared" si="2"/>
        <v>45</v>
      </c>
      <c r="W12" s="53">
        <f t="shared" si="3"/>
        <v>73.4</v>
      </c>
      <c r="X12" s="33" t="s">
        <v>535</v>
      </c>
      <c r="Y12" s="54" t="s">
        <v>563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</row>
    <row r="13" spans="1:139" s="24" customFormat="1" ht="24.75" customHeight="1">
      <c r="A13" s="10">
        <v>71</v>
      </c>
      <c r="B13" s="10">
        <v>20</v>
      </c>
      <c r="C13" s="11" t="s">
        <v>129</v>
      </c>
      <c r="D13" s="12" t="s">
        <v>431</v>
      </c>
      <c r="E13" s="13" t="s">
        <v>20</v>
      </c>
      <c r="F13" s="13" t="s">
        <v>130</v>
      </c>
      <c r="G13" s="13" t="s">
        <v>131</v>
      </c>
      <c r="H13" s="14" t="s">
        <v>23</v>
      </c>
      <c r="I13" s="14" t="s">
        <v>24</v>
      </c>
      <c r="J13" s="17" t="s">
        <v>47</v>
      </c>
      <c r="K13" s="16">
        <v>2009.01</v>
      </c>
      <c r="L13" s="12" t="s">
        <v>132</v>
      </c>
      <c r="M13" s="12" t="s">
        <v>133</v>
      </c>
      <c r="N13" s="12" t="s">
        <v>29</v>
      </c>
      <c r="O13" s="10" t="s">
        <v>30</v>
      </c>
      <c r="P13" s="18" t="s">
        <v>31</v>
      </c>
      <c r="Q13" s="19">
        <v>61</v>
      </c>
      <c r="R13" s="19">
        <v>5</v>
      </c>
      <c r="S13" s="7">
        <f t="shared" si="0"/>
        <v>66</v>
      </c>
      <c r="T13" s="32">
        <f t="shared" si="1"/>
        <v>26.400000000000002</v>
      </c>
      <c r="U13" s="33" t="s">
        <v>432</v>
      </c>
      <c r="V13" s="53">
        <f t="shared" si="2"/>
        <v>46.32</v>
      </c>
      <c r="W13" s="53">
        <f t="shared" si="3"/>
        <v>72.72</v>
      </c>
      <c r="X13" s="33" t="s">
        <v>536</v>
      </c>
      <c r="Y13" s="54" t="s">
        <v>563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</row>
    <row r="14" spans="1:139" s="24" customFormat="1" ht="24.75" customHeight="1">
      <c r="A14" s="10">
        <v>169</v>
      </c>
      <c r="B14" s="10">
        <v>21</v>
      </c>
      <c r="C14" s="11" t="s">
        <v>134</v>
      </c>
      <c r="D14" s="12" t="s">
        <v>433</v>
      </c>
      <c r="E14" s="13" t="s">
        <v>20</v>
      </c>
      <c r="F14" s="13" t="s">
        <v>135</v>
      </c>
      <c r="G14" s="13" t="s">
        <v>136</v>
      </c>
      <c r="H14" s="14" t="s">
        <v>23</v>
      </c>
      <c r="I14" s="14" t="s">
        <v>24</v>
      </c>
      <c r="J14" s="17" t="s">
        <v>47</v>
      </c>
      <c r="K14" s="16" t="s">
        <v>137</v>
      </c>
      <c r="L14" s="12" t="s">
        <v>138</v>
      </c>
      <c r="M14" s="12" t="s">
        <v>139</v>
      </c>
      <c r="N14" s="12" t="s">
        <v>140</v>
      </c>
      <c r="O14" s="10" t="s">
        <v>30</v>
      </c>
      <c r="P14" s="18" t="s">
        <v>31</v>
      </c>
      <c r="Q14" s="19">
        <v>61</v>
      </c>
      <c r="R14" s="19">
        <v>5</v>
      </c>
      <c r="S14" s="7">
        <f t="shared" si="0"/>
        <v>66</v>
      </c>
      <c r="T14" s="32">
        <f t="shared" si="1"/>
        <v>26.400000000000002</v>
      </c>
      <c r="U14" s="33" t="s">
        <v>434</v>
      </c>
      <c r="V14" s="53">
        <f t="shared" si="2"/>
        <v>46.199999999999996</v>
      </c>
      <c r="W14" s="53">
        <f t="shared" si="3"/>
        <v>72.6</v>
      </c>
      <c r="X14" s="33" t="s">
        <v>537</v>
      </c>
      <c r="Y14" s="54" t="s">
        <v>563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</row>
    <row r="15" spans="1:139" s="24" customFormat="1" ht="24.75" customHeight="1">
      <c r="A15" s="10">
        <v>165</v>
      </c>
      <c r="B15" s="10">
        <v>16</v>
      </c>
      <c r="C15" s="11" t="s">
        <v>109</v>
      </c>
      <c r="D15" s="12" t="s">
        <v>423</v>
      </c>
      <c r="E15" s="13" t="s">
        <v>20</v>
      </c>
      <c r="F15" s="13" t="s">
        <v>110</v>
      </c>
      <c r="G15" s="13" t="s">
        <v>111</v>
      </c>
      <c r="H15" s="14" t="s">
        <v>23</v>
      </c>
      <c r="I15" s="14" t="s">
        <v>24</v>
      </c>
      <c r="J15" s="17" t="s">
        <v>35</v>
      </c>
      <c r="K15" s="16" t="s">
        <v>112</v>
      </c>
      <c r="L15" s="12" t="s">
        <v>113</v>
      </c>
      <c r="M15" s="12" t="s">
        <v>114</v>
      </c>
      <c r="N15" s="12" t="s">
        <v>29</v>
      </c>
      <c r="O15" s="10" t="s">
        <v>30</v>
      </c>
      <c r="P15" s="18" t="s">
        <v>31</v>
      </c>
      <c r="Q15" s="19">
        <v>63</v>
      </c>
      <c r="R15" s="19">
        <v>5</v>
      </c>
      <c r="S15" s="7">
        <f t="shared" si="0"/>
        <v>68</v>
      </c>
      <c r="T15" s="32">
        <f t="shared" si="1"/>
        <v>27.200000000000003</v>
      </c>
      <c r="U15" s="33" t="s">
        <v>424</v>
      </c>
      <c r="V15" s="53">
        <f t="shared" si="2"/>
        <v>43.92</v>
      </c>
      <c r="W15" s="53">
        <f t="shared" si="3"/>
        <v>71.12</v>
      </c>
      <c r="X15" s="33" t="s">
        <v>538</v>
      </c>
      <c r="Y15" s="54" t="s">
        <v>563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</row>
    <row r="16" spans="1:139" s="24" customFormat="1" ht="24.75" customHeight="1">
      <c r="A16" s="10">
        <v>195</v>
      </c>
      <c r="B16" s="10">
        <v>6</v>
      </c>
      <c r="C16" s="11" t="s">
        <v>55</v>
      </c>
      <c r="D16" s="12" t="s">
        <v>404</v>
      </c>
      <c r="E16" s="13" t="s">
        <v>20</v>
      </c>
      <c r="F16" s="13" t="s">
        <v>56</v>
      </c>
      <c r="G16" s="13" t="s">
        <v>57</v>
      </c>
      <c r="H16" s="14" t="s">
        <v>23</v>
      </c>
      <c r="I16" s="14" t="s">
        <v>24</v>
      </c>
      <c r="J16" s="17" t="s">
        <v>47</v>
      </c>
      <c r="K16" s="16" t="s">
        <v>58</v>
      </c>
      <c r="L16" s="12" t="s">
        <v>59</v>
      </c>
      <c r="M16" s="12" t="s">
        <v>60</v>
      </c>
      <c r="N16" s="12" t="s">
        <v>61</v>
      </c>
      <c r="O16" s="12" t="s">
        <v>30</v>
      </c>
      <c r="P16" s="10" t="s">
        <v>31</v>
      </c>
      <c r="Q16" s="19">
        <v>71</v>
      </c>
      <c r="R16" s="19">
        <v>5</v>
      </c>
      <c r="S16" s="7">
        <f t="shared" si="0"/>
        <v>76</v>
      </c>
      <c r="T16" s="32">
        <f t="shared" si="1"/>
        <v>30.400000000000002</v>
      </c>
      <c r="U16" s="33" t="s">
        <v>405</v>
      </c>
      <c r="V16" s="53">
        <f t="shared" si="2"/>
        <v>40.68</v>
      </c>
      <c r="W16" s="53">
        <f t="shared" si="3"/>
        <v>71.08</v>
      </c>
      <c r="X16" s="33" t="s">
        <v>539</v>
      </c>
      <c r="Y16" s="54" t="s">
        <v>563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</row>
    <row r="17" spans="1:139" s="24" customFormat="1" ht="24.75" customHeight="1">
      <c r="A17" s="10">
        <v>82</v>
      </c>
      <c r="B17" s="10">
        <v>17</v>
      </c>
      <c r="C17" s="11" t="s">
        <v>115</v>
      </c>
      <c r="D17" s="12" t="s">
        <v>425</v>
      </c>
      <c r="E17" s="13" t="s">
        <v>20</v>
      </c>
      <c r="F17" s="13" t="s">
        <v>116</v>
      </c>
      <c r="G17" s="13" t="s">
        <v>117</v>
      </c>
      <c r="H17" s="14" t="s">
        <v>23</v>
      </c>
      <c r="I17" s="14" t="s">
        <v>46</v>
      </c>
      <c r="J17" s="17" t="s">
        <v>35</v>
      </c>
      <c r="K17" s="16">
        <v>2011.07</v>
      </c>
      <c r="L17" s="12" t="s">
        <v>118</v>
      </c>
      <c r="M17" s="12" t="s">
        <v>119</v>
      </c>
      <c r="N17" s="12" t="s">
        <v>29</v>
      </c>
      <c r="O17" s="10" t="s">
        <v>30</v>
      </c>
      <c r="P17" s="18" t="s">
        <v>50</v>
      </c>
      <c r="Q17" s="19">
        <v>67</v>
      </c>
      <c r="R17" s="7"/>
      <c r="S17" s="7">
        <f t="shared" si="0"/>
        <v>67</v>
      </c>
      <c r="T17" s="32">
        <f t="shared" si="1"/>
        <v>26.8</v>
      </c>
      <c r="U17" s="33" t="s">
        <v>426</v>
      </c>
      <c r="V17" s="53">
        <f t="shared" si="2"/>
        <v>43.559999999999995</v>
      </c>
      <c r="W17" s="53">
        <f t="shared" si="3"/>
        <v>70.36</v>
      </c>
      <c r="X17" s="33" t="s">
        <v>540</v>
      </c>
      <c r="Y17" s="54" t="s">
        <v>563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</row>
    <row r="18" spans="1:139" s="24" customFormat="1" ht="24.75" customHeight="1">
      <c r="A18" s="10">
        <v>53</v>
      </c>
      <c r="B18" s="10">
        <v>23</v>
      </c>
      <c r="C18" s="11" t="s">
        <v>146</v>
      </c>
      <c r="D18" s="12" t="s">
        <v>437</v>
      </c>
      <c r="E18" s="13" t="s">
        <v>20</v>
      </c>
      <c r="F18" s="13" t="s">
        <v>147</v>
      </c>
      <c r="G18" s="13" t="s">
        <v>148</v>
      </c>
      <c r="H18" s="14" t="s">
        <v>23</v>
      </c>
      <c r="I18" s="14" t="s">
        <v>46</v>
      </c>
      <c r="J18" s="17" t="s">
        <v>35</v>
      </c>
      <c r="K18" s="16">
        <v>2013.07</v>
      </c>
      <c r="L18" s="12" t="s">
        <v>149</v>
      </c>
      <c r="M18" s="12" t="s">
        <v>150</v>
      </c>
      <c r="N18" s="12" t="s">
        <v>151</v>
      </c>
      <c r="O18" s="10" t="s">
        <v>30</v>
      </c>
      <c r="P18" s="18" t="s">
        <v>50</v>
      </c>
      <c r="Q18" s="19">
        <v>65</v>
      </c>
      <c r="R18" s="7"/>
      <c r="S18" s="7">
        <f t="shared" si="0"/>
        <v>65</v>
      </c>
      <c r="T18" s="32">
        <f t="shared" si="1"/>
        <v>26</v>
      </c>
      <c r="U18" s="33" t="s">
        <v>403</v>
      </c>
      <c r="V18" s="53">
        <f t="shared" si="2"/>
        <v>42.84</v>
      </c>
      <c r="W18" s="53">
        <f t="shared" si="3"/>
        <v>68.84</v>
      </c>
      <c r="X18" s="33" t="s">
        <v>541</v>
      </c>
      <c r="Y18" s="54" t="s">
        <v>563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</row>
    <row r="19" spans="1:139" s="24" customFormat="1" ht="24.75" customHeight="1">
      <c r="A19" s="10">
        <v>203</v>
      </c>
      <c r="B19" s="10">
        <v>19</v>
      </c>
      <c r="C19" s="11" t="s">
        <v>125</v>
      </c>
      <c r="D19" s="12" t="s">
        <v>429</v>
      </c>
      <c r="E19" s="13" t="s">
        <v>20</v>
      </c>
      <c r="F19" s="13" t="s">
        <v>126</v>
      </c>
      <c r="G19" s="13" t="s">
        <v>127</v>
      </c>
      <c r="H19" s="14" t="s">
        <v>23</v>
      </c>
      <c r="I19" s="14" t="s">
        <v>24</v>
      </c>
      <c r="J19" s="17" t="s">
        <v>41</v>
      </c>
      <c r="K19" s="16" t="s">
        <v>128</v>
      </c>
      <c r="L19" s="12" t="s">
        <v>54</v>
      </c>
      <c r="M19" s="12"/>
      <c r="N19" s="12" t="s">
        <v>29</v>
      </c>
      <c r="O19" s="10" t="s">
        <v>30</v>
      </c>
      <c r="P19" s="18" t="s">
        <v>72</v>
      </c>
      <c r="Q19" s="19">
        <v>57</v>
      </c>
      <c r="R19" s="19">
        <v>10</v>
      </c>
      <c r="S19" s="7">
        <f t="shared" si="0"/>
        <v>67</v>
      </c>
      <c r="T19" s="32">
        <f t="shared" si="1"/>
        <v>26.8</v>
      </c>
      <c r="U19" s="33" t="s">
        <v>430</v>
      </c>
      <c r="V19" s="53">
        <f t="shared" si="2"/>
        <v>41.16</v>
      </c>
      <c r="W19" s="53">
        <f t="shared" si="3"/>
        <v>67.96</v>
      </c>
      <c r="X19" s="33" t="s">
        <v>542</v>
      </c>
      <c r="Y19" s="54" t="s">
        <v>563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</row>
    <row r="20" spans="1:139" s="24" customFormat="1" ht="24.75" customHeight="1">
      <c r="A20" s="10">
        <v>139</v>
      </c>
      <c r="B20" s="10">
        <v>25</v>
      </c>
      <c r="C20" s="11" t="s">
        <v>156</v>
      </c>
      <c r="D20" s="12" t="s">
        <v>440</v>
      </c>
      <c r="E20" s="16" t="s">
        <v>20</v>
      </c>
      <c r="F20" s="13" t="s">
        <v>157</v>
      </c>
      <c r="G20" s="13" t="s">
        <v>158</v>
      </c>
      <c r="H20" s="13" t="s">
        <v>23</v>
      </c>
      <c r="I20" s="14" t="s">
        <v>24</v>
      </c>
      <c r="J20" s="14" t="s">
        <v>47</v>
      </c>
      <c r="K20" s="17">
        <v>2015.06</v>
      </c>
      <c r="L20" s="16" t="s">
        <v>159</v>
      </c>
      <c r="M20" s="13" t="s">
        <v>160</v>
      </c>
      <c r="N20" s="13" t="s">
        <v>29</v>
      </c>
      <c r="O20" s="13" t="s">
        <v>30</v>
      </c>
      <c r="P20" s="10" t="s">
        <v>31</v>
      </c>
      <c r="Q20" s="19">
        <v>59</v>
      </c>
      <c r="R20" s="19">
        <v>5</v>
      </c>
      <c r="S20" s="7">
        <f t="shared" si="0"/>
        <v>64</v>
      </c>
      <c r="T20" s="32">
        <f t="shared" si="1"/>
        <v>25.6</v>
      </c>
      <c r="U20" s="33" t="s">
        <v>405</v>
      </c>
      <c r="V20" s="53">
        <f t="shared" si="2"/>
        <v>40.68</v>
      </c>
      <c r="W20" s="53">
        <f t="shared" si="3"/>
        <v>66.28</v>
      </c>
      <c r="X20" s="33" t="s">
        <v>543</v>
      </c>
      <c r="Y20" s="54" t="s">
        <v>563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</row>
    <row r="21" spans="1:139" s="24" customFormat="1" ht="24.75" customHeight="1">
      <c r="A21" s="10">
        <v>2</v>
      </c>
      <c r="B21" s="10">
        <v>22</v>
      </c>
      <c r="C21" s="11" t="s">
        <v>141</v>
      </c>
      <c r="D21" s="10" t="s">
        <v>435</v>
      </c>
      <c r="E21" s="15" t="s">
        <v>20</v>
      </c>
      <c r="F21" s="15">
        <v>1992.08</v>
      </c>
      <c r="G21" s="15" t="s">
        <v>142</v>
      </c>
      <c r="H21" s="14" t="s">
        <v>23</v>
      </c>
      <c r="I21" s="14" t="s">
        <v>46</v>
      </c>
      <c r="J21" s="17" t="s">
        <v>35</v>
      </c>
      <c r="K21" s="30">
        <v>2011.06</v>
      </c>
      <c r="L21" s="10" t="s">
        <v>143</v>
      </c>
      <c r="M21" s="10" t="s">
        <v>144</v>
      </c>
      <c r="N21" s="10" t="s">
        <v>145</v>
      </c>
      <c r="O21" s="10" t="s">
        <v>30</v>
      </c>
      <c r="P21" s="18" t="s">
        <v>50</v>
      </c>
      <c r="Q21" s="19">
        <v>65</v>
      </c>
      <c r="R21" s="7"/>
      <c r="S21" s="7">
        <f t="shared" si="0"/>
        <v>65</v>
      </c>
      <c r="T21" s="32">
        <f t="shared" si="1"/>
        <v>26</v>
      </c>
      <c r="U21" s="33" t="s">
        <v>436</v>
      </c>
      <c r="V21" s="53">
        <f t="shared" si="2"/>
        <v>38.16</v>
      </c>
      <c r="W21" s="53">
        <f t="shared" si="3"/>
        <v>64.16</v>
      </c>
      <c r="X21" s="33" t="s">
        <v>544</v>
      </c>
      <c r="Y21" s="54" t="s">
        <v>563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</row>
    <row r="22" spans="1:139" s="24" customFormat="1" ht="24.75" customHeight="1">
      <c r="A22" s="10">
        <v>40</v>
      </c>
      <c r="B22" s="10">
        <v>15</v>
      </c>
      <c r="C22" s="11" t="s">
        <v>104</v>
      </c>
      <c r="D22" s="10" t="s">
        <v>421</v>
      </c>
      <c r="E22" s="15" t="s">
        <v>20</v>
      </c>
      <c r="F22" s="15" t="s">
        <v>105</v>
      </c>
      <c r="G22" s="15" t="s">
        <v>106</v>
      </c>
      <c r="H22" s="14" t="s">
        <v>23</v>
      </c>
      <c r="I22" s="14" t="s">
        <v>24</v>
      </c>
      <c r="J22" s="17" t="s">
        <v>35</v>
      </c>
      <c r="K22" s="30">
        <v>2012.07</v>
      </c>
      <c r="L22" s="10" t="s">
        <v>107</v>
      </c>
      <c r="M22" s="10" t="s">
        <v>108</v>
      </c>
      <c r="N22" s="10" t="s">
        <v>29</v>
      </c>
      <c r="O22" s="10" t="s">
        <v>30</v>
      </c>
      <c r="P22" s="18" t="s">
        <v>31</v>
      </c>
      <c r="Q22" s="19">
        <v>63</v>
      </c>
      <c r="R22" s="19">
        <v>5</v>
      </c>
      <c r="S22" s="7">
        <f t="shared" si="0"/>
        <v>68</v>
      </c>
      <c r="T22" s="32">
        <f t="shared" si="1"/>
        <v>27.200000000000003</v>
      </c>
      <c r="U22" s="33" t="s">
        <v>422</v>
      </c>
      <c r="V22" s="53">
        <f t="shared" si="2"/>
        <v>36.6</v>
      </c>
      <c r="W22" s="53">
        <f t="shared" si="3"/>
        <v>63.800000000000004</v>
      </c>
      <c r="X22" s="33" t="s">
        <v>545</v>
      </c>
      <c r="Y22" s="54" t="s">
        <v>563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</row>
    <row r="23" spans="1:139" s="47" customFormat="1" ht="24.75" customHeight="1">
      <c r="A23" s="10">
        <v>135</v>
      </c>
      <c r="B23" s="34">
        <v>8</v>
      </c>
      <c r="C23" s="35" t="s">
        <v>67</v>
      </c>
      <c r="D23" s="36" t="s">
        <v>408</v>
      </c>
      <c r="E23" s="37" t="s">
        <v>20</v>
      </c>
      <c r="F23" s="38" t="s">
        <v>68</v>
      </c>
      <c r="G23" s="13" t="s">
        <v>69</v>
      </c>
      <c r="H23" s="38" t="s">
        <v>23</v>
      </c>
      <c r="I23" s="39" t="s">
        <v>24</v>
      </c>
      <c r="J23" s="39" t="s">
        <v>35</v>
      </c>
      <c r="K23" s="17">
        <v>2013.07</v>
      </c>
      <c r="L23" s="16" t="s">
        <v>70</v>
      </c>
      <c r="M23" s="13" t="s">
        <v>71</v>
      </c>
      <c r="N23" s="13" t="s">
        <v>29</v>
      </c>
      <c r="O23" s="38" t="s">
        <v>30</v>
      </c>
      <c r="P23" s="34" t="s">
        <v>72</v>
      </c>
      <c r="Q23" s="40">
        <v>63</v>
      </c>
      <c r="R23" s="40">
        <v>10</v>
      </c>
      <c r="S23" s="41">
        <f t="shared" si="0"/>
        <v>73</v>
      </c>
      <c r="T23" s="42">
        <f t="shared" si="1"/>
        <v>29.200000000000003</v>
      </c>
      <c r="U23" s="48" t="s">
        <v>409</v>
      </c>
      <c r="V23" s="51">
        <f t="shared" si="2"/>
        <v>34.56</v>
      </c>
      <c r="W23" s="51">
        <f t="shared" si="3"/>
        <v>63.760000000000005</v>
      </c>
      <c r="X23" s="48" t="s">
        <v>571</v>
      </c>
      <c r="Y23" s="50" t="s">
        <v>550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</row>
    <row r="24" spans="1:139" s="24" customFormat="1" ht="24.75" customHeight="1">
      <c r="A24" s="10">
        <v>171</v>
      </c>
      <c r="B24" s="10">
        <v>18</v>
      </c>
      <c r="C24" s="11" t="s">
        <v>120</v>
      </c>
      <c r="D24" s="12" t="s">
        <v>427</v>
      </c>
      <c r="E24" s="13" t="s">
        <v>20</v>
      </c>
      <c r="F24" s="13" t="s">
        <v>121</v>
      </c>
      <c r="G24" s="13" t="s">
        <v>122</v>
      </c>
      <c r="H24" s="14" t="s">
        <v>23</v>
      </c>
      <c r="I24" s="14" t="s">
        <v>46</v>
      </c>
      <c r="J24" s="17" t="s">
        <v>41</v>
      </c>
      <c r="K24" s="16" t="s">
        <v>123</v>
      </c>
      <c r="L24" s="12" t="s">
        <v>124</v>
      </c>
      <c r="M24" s="12"/>
      <c r="N24" s="12" t="s">
        <v>29</v>
      </c>
      <c r="O24" s="10" t="s">
        <v>30</v>
      </c>
      <c r="P24" s="18" t="s">
        <v>50</v>
      </c>
      <c r="Q24" s="19">
        <v>67</v>
      </c>
      <c r="R24" s="7"/>
      <c r="S24" s="7">
        <f t="shared" si="0"/>
        <v>67</v>
      </c>
      <c r="T24" s="32">
        <f t="shared" si="1"/>
        <v>26.8</v>
      </c>
      <c r="U24" s="33" t="s">
        <v>428</v>
      </c>
      <c r="V24" s="53">
        <f t="shared" si="2"/>
        <v>36.36</v>
      </c>
      <c r="W24" s="53">
        <f>T24+V24</f>
        <v>63.16</v>
      </c>
      <c r="X24" s="33" t="s">
        <v>570</v>
      </c>
      <c r="Y24" s="54" t="s">
        <v>563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</row>
    <row r="25" spans="1:139" s="47" customFormat="1" ht="24.75" customHeight="1">
      <c r="A25" s="10">
        <v>54</v>
      </c>
      <c r="B25" s="34">
        <v>12</v>
      </c>
      <c r="C25" s="35" t="s">
        <v>90</v>
      </c>
      <c r="D25" s="36" t="s">
        <v>416</v>
      </c>
      <c r="E25" s="38" t="s">
        <v>20</v>
      </c>
      <c r="F25" s="38" t="s">
        <v>91</v>
      </c>
      <c r="G25" s="13" t="s">
        <v>92</v>
      </c>
      <c r="H25" s="39" t="s">
        <v>23</v>
      </c>
      <c r="I25" s="39" t="s">
        <v>46</v>
      </c>
      <c r="J25" s="44" t="s">
        <v>47</v>
      </c>
      <c r="K25" s="16">
        <v>2009.07</v>
      </c>
      <c r="L25" s="12" t="s">
        <v>93</v>
      </c>
      <c r="M25" s="12" t="s">
        <v>94</v>
      </c>
      <c r="N25" s="12" t="s">
        <v>29</v>
      </c>
      <c r="O25" s="34" t="s">
        <v>30</v>
      </c>
      <c r="P25" s="45" t="s">
        <v>50</v>
      </c>
      <c r="Q25" s="40">
        <v>69</v>
      </c>
      <c r="R25" s="41"/>
      <c r="S25" s="41">
        <f t="shared" si="0"/>
        <v>69</v>
      </c>
      <c r="T25" s="42">
        <f t="shared" si="1"/>
        <v>27.6</v>
      </c>
      <c r="U25" s="48" t="s">
        <v>417</v>
      </c>
      <c r="V25" s="51">
        <f t="shared" si="2"/>
        <v>33.12</v>
      </c>
      <c r="W25" s="51">
        <f t="shared" si="3"/>
        <v>60.72</v>
      </c>
      <c r="X25" s="48" t="s">
        <v>546</v>
      </c>
      <c r="Y25" s="50" t="s">
        <v>550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</row>
    <row r="26" spans="1:139" s="47" customFormat="1" ht="24.75" customHeight="1">
      <c r="A26" s="10">
        <v>73</v>
      </c>
      <c r="B26" s="34">
        <v>29</v>
      </c>
      <c r="C26" s="35" t="s">
        <v>176</v>
      </c>
      <c r="D26" s="36" t="s">
        <v>444</v>
      </c>
      <c r="E26" s="38" t="s">
        <v>20</v>
      </c>
      <c r="F26" s="38" t="s">
        <v>177</v>
      </c>
      <c r="G26" s="13" t="s">
        <v>178</v>
      </c>
      <c r="H26" s="39" t="s">
        <v>23</v>
      </c>
      <c r="I26" s="39" t="s">
        <v>24</v>
      </c>
      <c r="J26" s="44" t="s">
        <v>47</v>
      </c>
      <c r="K26" s="16">
        <v>2011.07</v>
      </c>
      <c r="L26" s="12" t="s">
        <v>132</v>
      </c>
      <c r="M26" s="12" t="s">
        <v>179</v>
      </c>
      <c r="N26" s="12" t="s">
        <v>29</v>
      </c>
      <c r="O26" s="34" t="s">
        <v>30</v>
      </c>
      <c r="P26" s="45" t="s">
        <v>31</v>
      </c>
      <c r="Q26" s="40">
        <v>56</v>
      </c>
      <c r="R26" s="40">
        <v>5</v>
      </c>
      <c r="S26" s="41">
        <f t="shared" si="0"/>
        <v>61</v>
      </c>
      <c r="T26" s="42">
        <f t="shared" si="1"/>
        <v>24.400000000000002</v>
      </c>
      <c r="U26" s="48" t="s">
        <v>445</v>
      </c>
      <c r="V26" s="51">
        <f t="shared" si="2"/>
        <v>29.52</v>
      </c>
      <c r="W26" s="51">
        <f>T26+V26</f>
        <v>53.92</v>
      </c>
      <c r="X26" s="48" t="s">
        <v>564</v>
      </c>
      <c r="Y26" s="50" t="s">
        <v>550</v>
      </c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</row>
    <row r="27" spans="1:139" s="47" customFormat="1" ht="24.75" customHeight="1">
      <c r="A27" s="10">
        <v>110</v>
      </c>
      <c r="B27" s="34">
        <v>30</v>
      </c>
      <c r="C27" s="35" t="s">
        <v>180</v>
      </c>
      <c r="D27" s="36" t="s">
        <v>446</v>
      </c>
      <c r="E27" s="38" t="s">
        <v>20</v>
      </c>
      <c r="F27" s="38" t="s">
        <v>181</v>
      </c>
      <c r="G27" s="13" t="s">
        <v>182</v>
      </c>
      <c r="H27" s="39" t="s">
        <v>23</v>
      </c>
      <c r="I27" s="36" t="s">
        <v>46</v>
      </c>
      <c r="J27" s="36" t="s">
        <v>35</v>
      </c>
      <c r="K27" s="16" t="s">
        <v>183</v>
      </c>
      <c r="L27" s="13" t="s">
        <v>184</v>
      </c>
      <c r="M27" s="13" t="s">
        <v>185</v>
      </c>
      <c r="N27" s="12" t="s">
        <v>29</v>
      </c>
      <c r="O27" s="39" t="s">
        <v>30</v>
      </c>
      <c r="P27" s="45" t="s">
        <v>50</v>
      </c>
      <c r="Q27" s="40">
        <v>61</v>
      </c>
      <c r="R27" s="41"/>
      <c r="S27" s="41">
        <f t="shared" si="0"/>
        <v>61</v>
      </c>
      <c r="T27" s="42">
        <f t="shared" si="1"/>
        <v>24.400000000000002</v>
      </c>
      <c r="U27" s="48" t="s">
        <v>447</v>
      </c>
      <c r="V27" s="51">
        <f t="shared" si="2"/>
        <v>28.2</v>
      </c>
      <c r="W27" s="51">
        <f t="shared" si="3"/>
        <v>52.6</v>
      </c>
      <c r="X27" s="48" t="s">
        <v>565</v>
      </c>
      <c r="Y27" s="50" t="s">
        <v>550</v>
      </c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</row>
    <row r="28" spans="1:139" s="47" customFormat="1" ht="24.75" customHeight="1">
      <c r="A28" s="10">
        <v>167</v>
      </c>
      <c r="B28" s="34">
        <v>1</v>
      </c>
      <c r="C28" s="35" t="s">
        <v>19</v>
      </c>
      <c r="D28" s="36" t="s">
        <v>394</v>
      </c>
      <c r="E28" s="38" t="s">
        <v>20</v>
      </c>
      <c r="F28" s="38" t="s">
        <v>21</v>
      </c>
      <c r="G28" s="13" t="s">
        <v>22</v>
      </c>
      <c r="H28" s="39" t="s">
        <v>23</v>
      </c>
      <c r="I28" s="39" t="s">
        <v>395</v>
      </c>
      <c r="J28" s="44" t="s">
        <v>25</v>
      </c>
      <c r="K28" s="16" t="s">
        <v>26</v>
      </c>
      <c r="L28" s="12" t="s">
        <v>27</v>
      </c>
      <c r="M28" s="12" t="s">
        <v>28</v>
      </c>
      <c r="N28" s="12" t="s">
        <v>29</v>
      </c>
      <c r="O28" s="34" t="s">
        <v>30</v>
      </c>
      <c r="P28" s="45" t="s">
        <v>31</v>
      </c>
      <c r="Q28" s="40">
        <v>75</v>
      </c>
      <c r="R28" s="40">
        <v>5</v>
      </c>
      <c r="S28" s="41">
        <f t="shared" si="0"/>
        <v>80</v>
      </c>
      <c r="T28" s="42">
        <f>S28*0.4</f>
        <v>32</v>
      </c>
      <c r="U28" s="48" t="s">
        <v>549</v>
      </c>
      <c r="V28" s="48" t="s">
        <v>549</v>
      </c>
      <c r="W28" s="51">
        <v>32</v>
      </c>
      <c r="X28" s="48" t="s">
        <v>566</v>
      </c>
      <c r="Y28" s="50" t="s">
        <v>550</v>
      </c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</row>
    <row r="29" spans="1:139" s="47" customFormat="1" ht="24.75" customHeight="1">
      <c r="A29" s="10">
        <v>204</v>
      </c>
      <c r="B29" s="34">
        <v>14</v>
      </c>
      <c r="C29" s="35" t="s">
        <v>101</v>
      </c>
      <c r="D29" s="36" t="s">
        <v>420</v>
      </c>
      <c r="E29" s="38" t="s">
        <v>20</v>
      </c>
      <c r="F29" s="38" t="s">
        <v>102</v>
      </c>
      <c r="G29" s="13" t="s">
        <v>103</v>
      </c>
      <c r="H29" s="39" t="s">
        <v>23</v>
      </c>
      <c r="I29" s="39" t="s">
        <v>46</v>
      </c>
      <c r="J29" s="44" t="s">
        <v>41</v>
      </c>
      <c r="K29" s="16" t="s">
        <v>58</v>
      </c>
      <c r="L29" s="12" t="s">
        <v>54</v>
      </c>
      <c r="M29" s="12"/>
      <c r="N29" s="12" t="s">
        <v>29</v>
      </c>
      <c r="O29" s="34" t="s">
        <v>30</v>
      </c>
      <c r="P29" s="45" t="s">
        <v>72</v>
      </c>
      <c r="Q29" s="40">
        <v>59</v>
      </c>
      <c r="R29" s="40">
        <v>10</v>
      </c>
      <c r="S29" s="41">
        <f t="shared" si="0"/>
        <v>69</v>
      </c>
      <c r="T29" s="42">
        <f>S29*0.4</f>
        <v>27.6</v>
      </c>
      <c r="U29" s="48" t="s">
        <v>549</v>
      </c>
      <c r="V29" s="48" t="s">
        <v>549</v>
      </c>
      <c r="W29" s="51">
        <v>27.6</v>
      </c>
      <c r="X29" s="48" t="s">
        <v>569</v>
      </c>
      <c r="Y29" s="50" t="s">
        <v>550</v>
      </c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</row>
    <row r="30" spans="1:139" s="47" customFormat="1" ht="24.75" customHeight="1">
      <c r="A30" s="10">
        <v>51</v>
      </c>
      <c r="B30" s="34">
        <v>26</v>
      </c>
      <c r="C30" s="35" t="s">
        <v>161</v>
      </c>
      <c r="D30" s="34" t="s">
        <v>441</v>
      </c>
      <c r="E30" s="43" t="s">
        <v>20</v>
      </c>
      <c r="F30" s="43" t="s">
        <v>162</v>
      </c>
      <c r="G30" s="15" t="s">
        <v>163</v>
      </c>
      <c r="H30" s="39" t="s">
        <v>23</v>
      </c>
      <c r="I30" s="39" t="s">
        <v>46</v>
      </c>
      <c r="J30" s="44" t="s">
        <v>35</v>
      </c>
      <c r="K30" s="30">
        <v>2014.07</v>
      </c>
      <c r="L30" s="10" t="s">
        <v>164</v>
      </c>
      <c r="M30" s="10" t="s">
        <v>165</v>
      </c>
      <c r="N30" s="10" t="s">
        <v>140</v>
      </c>
      <c r="O30" s="34" t="s">
        <v>30</v>
      </c>
      <c r="P30" s="45" t="s">
        <v>50</v>
      </c>
      <c r="Q30" s="40">
        <v>63</v>
      </c>
      <c r="R30" s="41"/>
      <c r="S30" s="41">
        <f t="shared" si="0"/>
        <v>63</v>
      </c>
      <c r="T30" s="42">
        <f t="shared" si="1"/>
        <v>25.200000000000003</v>
      </c>
      <c r="U30" s="48" t="s">
        <v>549</v>
      </c>
      <c r="V30" s="48" t="s">
        <v>549</v>
      </c>
      <c r="W30" s="51">
        <v>25.2</v>
      </c>
      <c r="X30" s="48" t="s">
        <v>568</v>
      </c>
      <c r="Y30" s="50" t="s">
        <v>550</v>
      </c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</row>
    <row r="31" spans="1:139" s="47" customFormat="1" ht="24.75" customHeight="1">
      <c r="A31" s="10">
        <v>50</v>
      </c>
      <c r="B31" s="34">
        <v>27</v>
      </c>
      <c r="C31" s="35" t="s">
        <v>166</v>
      </c>
      <c r="D31" s="34" t="s">
        <v>442</v>
      </c>
      <c r="E31" s="43" t="s">
        <v>20</v>
      </c>
      <c r="F31" s="43" t="s">
        <v>167</v>
      </c>
      <c r="G31" s="15" t="s">
        <v>168</v>
      </c>
      <c r="H31" s="39" t="s">
        <v>23</v>
      </c>
      <c r="I31" s="39" t="s">
        <v>46</v>
      </c>
      <c r="J31" s="44" t="s">
        <v>47</v>
      </c>
      <c r="K31" s="30">
        <v>2016.07</v>
      </c>
      <c r="L31" s="10" t="s">
        <v>169</v>
      </c>
      <c r="M31" s="10" t="s">
        <v>170</v>
      </c>
      <c r="N31" s="10" t="s">
        <v>151</v>
      </c>
      <c r="O31" s="34" t="s">
        <v>30</v>
      </c>
      <c r="P31" s="45" t="s">
        <v>50</v>
      </c>
      <c r="Q31" s="40">
        <v>62</v>
      </c>
      <c r="R31" s="41"/>
      <c r="S31" s="41">
        <f t="shared" si="0"/>
        <v>62</v>
      </c>
      <c r="T31" s="42">
        <f>S31*0.4</f>
        <v>24.8</v>
      </c>
      <c r="U31" s="48" t="s">
        <v>549</v>
      </c>
      <c r="V31" s="48" t="s">
        <v>549</v>
      </c>
      <c r="W31" s="51">
        <v>24.8</v>
      </c>
      <c r="X31" s="48" t="s">
        <v>567</v>
      </c>
      <c r="Y31" s="50" t="s">
        <v>550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</row>
    <row r="32" spans="1:139" s="47" customFormat="1" ht="24.75" customHeight="1">
      <c r="A32" s="10">
        <v>10</v>
      </c>
      <c r="B32" s="34">
        <v>28</v>
      </c>
      <c r="C32" s="35" t="s">
        <v>171</v>
      </c>
      <c r="D32" s="34" t="s">
        <v>443</v>
      </c>
      <c r="E32" s="43" t="s">
        <v>20</v>
      </c>
      <c r="F32" s="43" t="s">
        <v>172</v>
      </c>
      <c r="G32" s="15" t="s">
        <v>173</v>
      </c>
      <c r="H32" s="39" t="s">
        <v>23</v>
      </c>
      <c r="I32" s="39" t="s">
        <v>24</v>
      </c>
      <c r="J32" s="44" t="s">
        <v>35</v>
      </c>
      <c r="K32" s="30">
        <v>2008.05</v>
      </c>
      <c r="L32" s="10" t="s">
        <v>174</v>
      </c>
      <c r="M32" s="10" t="s">
        <v>175</v>
      </c>
      <c r="N32" s="10" t="s">
        <v>29</v>
      </c>
      <c r="O32" s="34" t="s">
        <v>30</v>
      </c>
      <c r="P32" s="45" t="s">
        <v>31</v>
      </c>
      <c r="Q32" s="40">
        <v>56</v>
      </c>
      <c r="R32" s="40">
        <v>5</v>
      </c>
      <c r="S32" s="41">
        <f t="shared" si="0"/>
        <v>61</v>
      </c>
      <c r="T32" s="42">
        <f>S32*0.4</f>
        <v>24.400000000000002</v>
      </c>
      <c r="U32" s="48" t="s">
        <v>549</v>
      </c>
      <c r="V32" s="48" t="s">
        <v>549</v>
      </c>
      <c r="W32" s="51">
        <v>24.4</v>
      </c>
      <c r="X32" s="48" t="s">
        <v>547</v>
      </c>
      <c r="Y32" s="50" t="s">
        <v>550</v>
      </c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</row>
    <row r="33" spans="1:139" s="47" customFormat="1" ht="24.75" customHeight="1">
      <c r="A33" s="10">
        <v>164</v>
      </c>
      <c r="B33" s="34">
        <v>31</v>
      </c>
      <c r="C33" s="35" t="s">
        <v>186</v>
      </c>
      <c r="D33" s="36" t="s">
        <v>448</v>
      </c>
      <c r="E33" s="38" t="s">
        <v>20</v>
      </c>
      <c r="F33" s="38" t="s">
        <v>187</v>
      </c>
      <c r="G33" s="13" t="s">
        <v>188</v>
      </c>
      <c r="H33" s="39" t="s">
        <v>23</v>
      </c>
      <c r="I33" s="39" t="s">
        <v>46</v>
      </c>
      <c r="J33" s="44" t="s">
        <v>35</v>
      </c>
      <c r="K33" s="16" t="s">
        <v>189</v>
      </c>
      <c r="L33" s="12" t="s">
        <v>190</v>
      </c>
      <c r="M33" s="12" t="s">
        <v>78</v>
      </c>
      <c r="N33" s="12" t="s">
        <v>29</v>
      </c>
      <c r="O33" s="34" t="s">
        <v>30</v>
      </c>
      <c r="P33" s="45" t="s">
        <v>50</v>
      </c>
      <c r="Q33" s="40">
        <v>61</v>
      </c>
      <c r="R33" s="41"/>
      <c r="S33" s="41">
        <f t="shared" si="0"/>
        <v>61</v>
      </c>
      <c r="T33" s="42">
        <f t="shared" si="1"/>
        <v>24.400000000000002</v>
      </c>
      <c r="U33" s="48" t="s">
        <v>549</v>
      </c>
      <c r="V33" s="48" t="s">
        <v>549</v>
      </c>
      <c r="W33" s="51">
        <v>24.4</v>
      </c>
      <c r="X33" s="48" t="s">
        <v>547</v>
      </c>
      <c r="Y33" s="50" t="s">
        <v>550</v>
      </c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</row>
    <row r="34" spans="1:139" s="24" customFormat="1" ht="24.75" customHeight="1">
      <c r="A34" s="10">
        <v>36</v>
      </c>
      <c r="B34" s="10">
        <v>36</v>
      </c>
      <c r="C34" s="11" t="s">
        <v>215</v>
      </c>
      <c r="D34" s="10" t="s">
        <v>457</v>
      </c>
      <c r="E34" s="15" t="s">
        <v>195</v>
      </c>
      <c r="F34" s="15" t="s">
        <v>216</v>
      </c>
      <c r="G34" s="15" t="s">
        <v>217</v>
      </c>
      <c r="H34" s="14" t="s">
        <v>23</v>
      </c>
      <c r="I34" s="14" t="s">
        <v>198</v>
      </c>
      <c r="J34" s="17" t="s">
        <v>47</v>
      </c>
      <c r="K34" s="30">
        <v>2011.07</v>
      </c>
      <c r="L34" s="10" t="s">
        <v>218</v>
      </c>
      <c r="M34" s="10" t="s">
        <v>60</v>
      </c>
      <c r="N34" s="10" t="s">
        <v>140</v>
      </c>
      <c r="O34" s="10" t="s">
        <v>30</v>
      </c>
      <c r="P34" s="55" t="s">
        <v>572</v>
      </c>
      <c r="Q34" s="19">
        <v>68</v>
      </c>
      <c r="R34" s="19">
        <v>5</v>
      </c>
      <c r="S34" s="7">
        <f aca="true" t="shared" si="4" ref="S34:S51">SUM(Q34:R34)</f>
        <v>73</v>
      </c>
      <c r="T34" s="32">
        <f aca="true" t="shared" si="5" ref="T34:T76">S34*0.4</f>
        <v>29.200000000000003</v>
      </c>
      <c r="U34" s="33" t="s">
        <v>458</v>
      </c>
      <c r="V34" s="53">
        <f aca="true" t="shared" si="6" ref="V34:V50">U34*0.6</f>
        <v>48.72</v>
      </c>
      <c r="W34" s="53">
        <f aca="true" t="shared" si="7" ref="W34:W50">T34+V34</f>
        <v>77.92</v>
      </c>
      <c r="X34" s="33" t="s">
        <v>526</v>
      </c>
      <c r="Y34" s="54" t="s">
        <v>563</v>
      </c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</row>
    <row r="35" spans="1:139" s="24" customFormat="1" ht="24.75" customHeight="1">
      <c r="A35" s="10">
        <v>155</v>
      </c>
      <c r="B35" s="10">
        <v>33</v>
      </c>
      <c r="C35" s="10" t="s">
        <v>200</v>
      </c>
      <c r="D35" s="12" t="s">
        <v>451</v>
      </c>
      <c r="E35" s="13" t="s">
        <v>195</v>
      </c>
      <c r="F35" s="13" t="s">
        <v>201</v>
      </c>
      <c r="G35" s="13" t="s">
        <v>202</v>
      </c>
      <c r="H35" s="14" t="s">
        <v>23</v>
      </c>
      <c r="I35" s="14" t="s">
        <v>198</v>
      </c>
      <c r="J35" s="17" t="s">
        <v>47</v>
      </c>
      <c r="K35" s="16" t="s">
        <v>203</v>
      </c>
      <c r="L35" s="12" t="s">
        <v>204</v>
      </c>
      <c r="M35" s="12" t="s">
        <v>205</v>
      </c>
      <c r="N35" s="12" t="s">
        <v>29</v>
      </c>
      <c r="O35" s="10" t="s">
        <v>199</v>
      </c>
      <c r="P35" s="18" t="s">
        <v>50</v>
      </c>
      <c r="Q35" s="19">
        <v>79</v>
      </c>
      <c r="R35" s="7"/>
      <c r="S35" s="7">
        <f t="shared" si="4"/>
        <v>79</v>
      </c>
      <c r="T35" s="32">
        <f t="shared" si="5"/>
        <v>31.6</v>
      </c>
      <c r="U35" s="33" t="s">
        <v>452</v>
      </c>
      <c r="V35" s="53">
        <f t="shared" si="6"/>
        <v>45.48</v>
      </c>
      <c r="W35" s="53">
        <f t="shared" si="7"/>
        <v>77.08</v>
      </c>
      <c r="X35" s="33" t="s">
        <v>527</v>
      </c>
      <c r="Y35" s="54" t="s">
        <v>563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</row>
    <row r="36" spans="1:139" s="24" customFormat="1" ht="24.75" customHeight="1">
      <c r="A36" s="10">
        <v>218</v>
      </c>
      <c r="B36" s="10">
        <v>42</v>
      </c>
      <c r="C36" s="10" t="s">
        <v>239</v>
      </c>
      <c r="D36" s="12" t="s">
        <v>468</v>
      </c>
      <c r="E36" s="13" t="s">
        <v>195</v>
      </c>
      <c r="F36" s="13" t="s">
        <v>240</v>
      </c>
      <c r="G36" s="14" t="s">
        <v>23</v>
      </c>
      <c r="H36" s="14" t="s">
        <v>23</v>
      </c>
      <c r="I36" s="14" t="s">
        <v>198</v>
      </c>
      <c r="J36" s="17" t="s">
        <v>47</v>
      </c>
      <c r="K36" s="16"/>
      <c r="L36" s="12"/>
      <c r="M36" s="12"/>
      <c r="N36" s="12"/>
      <c r="O36" s="10" t="s">
        <v>199</v>
      </c>
      <c r="P36" s="18" t="s">
        <v>50</v>
      </c>
      <c r="Q36" s="7">
        <v>67</v>
      </c>
      <c r="R36" s="7"/>
      <c r="S36" s="7">
        <f t="shared" si="4"/>
        <v>67</v>
      </c>
      <c r="T36" s="32">
        <f t="shared" si="5"/>
        <v>26.8</v>
      </c>
      <c r="U36" s="33" t="s">
        <v>469</v>
      </c>
      <c r="V36" s="53">
        <f t="shared" si="6"/>
        <v>47.64</v>
      </c>
      <c r="W36" s="53">
        <f t="shared" si="7"/>
        <v>74.44</v>
      </c>
      <c r="X36" s="33" t="s">
        <v>528</v>
      </c>
      <c r="Y36" s="54" t="s">
        <v>563</v>
      </c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</row>
    <row r="37" spans="1:139" s="24" customFormat="1" ht="24.75" customHeight="1">
      <c r="A37" s="10">
        <v>13</v>
      </c>
      <c r="B37" s="10">
        <v>37</v>
      </c>
      <c r="C37" s="11" t="s">
        <v>219</v>
      </c>
      <c r="D37" s="10" t="s">
        <v>459</v>
      </c>
      <c r="E37" s="15" t="s">
        <v>195</v>
      </c>
      <c r="F37" s="15" t="s">
        <v>220</v>
      </c>
      <c r="G37" s="15" t="s">
        <v>221</v>
      </c>
      <c r="H37" s="14" t="s">
        <v>23</v>
      </c>
      <c r="I37" s="14" t="s">
        <v>198</v>
      </c>
      <c r="J37" s="17" t="s">
        <v>35</v>
      </c>
      <c r="K37" s="30">
        <v>2009.12</v>
      </c>
      <c r="L37" s="10" t="s">
        <v>222</v>
      </c>
      <c r="M37" s="10" t="s">
        <v>223</v>
      </c>
      <c r="N37" s="10" t="s">
        <v>29</v>
      </c>
      <c r="O37" s="10" t="s">
        <v>30</v>
      </c>
      <c r="P37" s="18" t="s">
        <v>31</v>
      </c>
      <c r="Q37" s="19">
        <v>64</v>
      </c>
      <c r="R37" s="19">
        <v>5</v>
      </c>
      <c r="S37" s="7">
        <f t="shared" si="4"/>
        <v>69</v>
      </c>
      <c r="T37" s="32">
        <f t="shared" si="5"/>
        <v>27.6</v>
      </c>
      <c r="U37" s="33" t="s">
        <v>432</v>
      </c>
      <c r="V37" s="53">
        <f t="shared" si="6"/>
        <v>46.32</v>
      </c>
      <c r="W37" s="53">
        <f t="shared" si="7"/>
        <v>73.92</v>
      </c>
      <c r="X37" s="33" t="s">
        <v>529</v>
      </c>
      <c r="Y37" s="54" t="s">
        <v>563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</row>
    <row r="38" spans="1:139" s="24" customFormat="1" ht="24.75" customHeight="1">
      <c r="A38" s="10">
        <v>141</v>
      </c>
      <c r="B38" s="10">
        <v>34</v>
      </c>
      <c r="C38" s="10" t="s">
        <v>206</v>
      </c>
      <c r="D38" s="12" t="s">
        <v>453</v>
      </c>
      <c r="E38" s="16" t="s">
        <v>195</v>
      </c>
      <c r="F38" s="13" t="s">
        <v>207</v>
      </c>
      <c r="G38" s="13" t="s">
        <v>208</v>
      </c>
      <c r="H38" s="13" t="s">
        <v>23</v>
      </c>
      <c r="I38" s="14" t="s">
        <v>198</v>
      </c>
      <c r="J38" s="14" t="s">
        <v>47</v>
      </c>
      <c r="K38" s="17">
        <v>2015.06</v>
      </c>
      <c r="L38" s="16" t="s">
        <v>209</v>
      </c>
      <c r="M38" s="13" t="s">
        <v>170</v>
      </c>
      <c r="N38" s="13" t="s">
        <v>29</v>
      </c>
      <c r="O38" s="13" t="s">
        <v>199</v>
      </c>
      <c r="P38" s="10" t="s">
        <v>50</v>
      </c>
      <c r="Q38" s="19">
        <v>75</v>
      </c>
      <c r="R38" s="7"/>
      <c r="S38" s="7">
        <f t="shared" si="4"/>
        <v>75</v>
      </c>
      <c r="T38" s="32">
        <f t="shared" si="5"/>
        <v>30</v>
      </c>
      <c r="U38" s="33" t="s">
        <v>454</v>
      </c>
      <c r="V38" s="53">
        <f t="shared" si="6"/>
        <v>42.6</v>
      </c>
      <c r="W38" s="53">
        <f t="shared" si="7"/>
        <v>72.6</v>
      </c>
      <c r="X38" s="33" t="s">
        <v>530</v>
      </c>
      <c r="Y38" s="54" t="s">
        <v>563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</row>
    <row r="39" spans="1:139" s="28" customFormat="1" ht="24.75" customHeight="1">
      <c r="A39" s="10">
        <v>60</v>
      </c>
      <c r="B39" s="10">
        <v>32</v>
      </c>
      <c r="C39" s="10" t="s">
        <v>194</v>
      </c>
      <c r="D39" s="12" t="s">
        <v>449</v>
      </c>
      <c r="E39" s="13" t="s">
        <v>195</v>
      </c>
      <c r="F39" s="13" t="s">
        <v>196</v>
      </c>
      <c r="G39" s="13" t="s">
        <v>197</v>
      </c>
      <c r="H39" s="14" t="s">
        <v>23</v>
      </c>
      <c r="I39" s="14" t="s">
        <v>198</v>
      </c>
      <c r="J39" s="17" t="s">
        <v>47</v>
      </c>
      <c r="K39" s="16">
        <v>2014.07</v>
      </c>
      <c r="L39" s="12" t="s">
        <v>48</v>
      </c>
      <c r="M39" s="12" t="s">
        <v>193</v>
      </c>
      <c r="N39" s="12" t="s">
        <v>29</v>
      </c>
      <c r="O39" s="10" t="s">
        <v>199</v>
      </c>
      <c r="P39" s="18" t="s">
        <v>50</v>
      </c>
      <c r="Q39" s="19">
        <v>87</v>
      </c>
      <c r="R39" s="7"/>
      <c r="S39" s="7">
        <f t="shared" si="4"/>
        <v>87</v>
      </c>
      <c r="T39" s="32">
        <f t="shared" si="5"/>
        <v>34.800000000000004</v>
      </c>
      <c r="U39" s="33" t="s">
        <v>450</v>
      </c>
      <c r="V39" s="53">
        <f t="shared" si="6"/>
        <v>37.56</v>
      </c>
      <c r="W39" s="53">
        <f t="shared" si="7"/>
        <v>72.36000000000001</v>
      </c>
      <c r="X39" s="33" t="s">
        <v>531</v>
      </c>
      <c r="Y39" s="54" t="s">
        <v>563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</row>
    <row r="40" spans="1:139" s="26" customFormat="1" ht="24.75" customHeight="1">
      <c r="A40" s="10">
        <v>160</v>
      </c>
      <c r="B40" s="10">
        <v>38</v>
      </c>
      <c r="C40" s="11" t="s">
        <v>224</v>
      </c>
      <c r="D40" s="12" t="s">
        <v>460</v>
      </c>
      <c r="E40" s="13" t="s">
        <v>195</v>
      </c>
      <c r="F40" s="13" t="s">
        <v>121</v>
      </c>
      <c r="G40" s="13" t="s">
        <v>225</v>
      </c>
      <c r="H40" s="14" t="s">
        <v>23</v>
      </c>
      <c r="I40" s="14" t="s">
        <v>198</v>
      </c>
      <c r="J40" s="17" t="s">
        <v>25</v>
      </c>
      <c r="K40" s="16" t="s">
        <v>226</v>
      </c>
      <c r="L40" s="12" t="s">
        <v>227</v>
      </c>
      <c r="M40" s="12" t="s">
        <v>228</v>
      </c>
      <c r="N40" s="12" t="s">
        <v>29</v>
      </c>
      <c r="O40" s="10" t="s">
        <v>30</v>
      </c>
      <c r="P40" s="18" t="s">
        <v>31</v>
      </c>
      <c r="Q40" s="19">
        <v>64</v>
      </c>
      <c r="R40" s="19">
        <v>5</v>
      </c>
      <c r="S40" s="7">
        <f t="shared" si="4"/>
        <v>69</v>
      </c>
      <c r="T40" s="32">
        <f t="shared" si="5"/>
        <v>27.6</v>
      </c>
      <c r="U40" s="33" t="s">
        <v>461</v>
      </c>
      <c r="V40" s="53">
        <f t="shared" si="6"/>
        <v>43.8</v>
      </c>
      <c r="W40" s="53">
        <f t="shared" si="7"/>
        <v>71.4</v>
      </c>
      <c r="X40" s="33" t="s">
        <v>551</v>
      </c>
      <c r="Y40" s="54" t="s">
        <v>563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</row>
    <row r="41" spans="1:139" s="26" customFormat="1" ht="24.75" customHeight="1">
      <c r="A41" s="10">
        <v>112</v>
      </c>
      <c r="B41" s="10">
        <v>43</v>
      </c>
      <c r="C41" s="10" t="s">
        <v>241</v>
      </c>
      <c r="D41" s="12" t="s">
        <v>470</v>
      </c>
      <c r="E41" s="13" t="s">
        <v>195</v>
      </c>
      <c r="F41" s="13" t="s">
        <v>192</v>
      </c>
      <c r="G41" s="13" t="s">
        <v>242</v>
      </c>
      <c r="H41" s="14" t="s">
        <v>23</v>
      </c>
      <c r="I41" s="12" t="s">
        <v>198</v>
      </c>
      <c r="J41" s="12" t="s">
        <v>243</v>
      </c>
      <c r="K41" s="16" t="s">
        <v>123</v>
      </c>
      <c r="L41" s="13" t="s">
        <v>244</v>
      </c>
      <c r="M41" s="13" t="s">
        <v>245</v>
      </c>
      <c r="N41" s="12" t="s">
        <v>29</v>
      </c>
      <c r="O41" s="14" t="s">
        <v>199</v>
      </c>
      <c r="P41" s="18" t="s">
        <v>50</v>
      </c>
      <c r="Q41" s="19">
        <v>66</v>
      </c>
      <c r="R41" s="7"/>
      <c r="S41" s="7">
        <f t="shared" si="4"/>
        <v>66</v>
      </c>
      <c r="T41" s="32">
        <f t="shared" si="5"/>
        <v>26.400000000000002</v>
      </c>
      <c r="U41" s="33" t="s">
        <v>471</v>
      </c>
      <c r="V41" s="53">
        <f t="shared" si="6"/>
        <v>44.76</v>
      </c>
      <c r="W41" s="53">
        <f t="shared" si="7"/>
        <v>71.16</v>
      </c>
      <c r="X41" s="33" t="s">
        <v>552</v>
      </c>
      <c r="Y41" s="54" t="s">
        <v>563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</row>
    <row r="42" spans="1:139" s="26" customFormat="1" ht="24.75" customHeight="1">
      <c r="A42" s="10">
        <v>120</v>
      </c>
      <c r="B42" s="10">
        <v>40</v>
      </c>
      <c r="C42" s="10" t="s">
        <v>230</v>
      </c>
      <c r="D42" s="12" t="s">
        <v>464</v>
      </c>
      <c r="E42" s="13" t="s">
        <v>195</v>
      </c>
      <c r="F42" s="13" t="s">
        <v>231</v>
      </c>
      <c r="G42" s="13" t="s">
        <v>232</v>
      </c>
      <c r="H42" s="14" t="s">
        <v>23</v>
      </c>
      <c r="I42" s="14" t="s">
        <v>198</v>
      </c>
      <c r="J42" s="17" t="s">
        <v>47</v>
      </c>
      <c r="K42" s="16" t="s">
        <v>26</v>
      </c>
      <c r="L42" s="13" t="s">
        <v>233</v>
      </c>
      <c r="M42" s="13" t="s">
        <v>234</v>
      </c>
      <c r="N42" s="13" t="s">
        <v>29</v>
      </c>
      <c r="O42" s="10" t="s">
        <v>199</v>
      </c>
      <c r="P42" s="18" t="s">
        <v>50</v>
      </c>
      <c r="Q42" s="19">
        <v>67</v>
      </c>
      <c r="R42" s="7"/>
      <c r="S42" s="7">
        <f t="shared" si="4"/>
        <v>67</v>
      </c>
      <c r="T42" s="32">
        <f t="shared" si="5"/>
        <v>26.8</v>
      </c>
      <c r="U42" s="33" t="s">
        <v>465</v>
      </c>
      <c r="V42" s="53">
        <f t="shared" si="6"/>
        <v>44.16</v>
      </c>
      <c r="W42" s="53">
        <f t="shared" si="7"/>
        <v>70.96</v>
      </c>
      <c r="X42" s="33" t="s">
        <v>553</v>
      </c>
      <c r="Y42" s="54" t="s">
        <v>563</v>
      </c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</row>
    <row r="43" spans="1:139" s="26" customFormat="1" ht="24.75" customHeight="1">
      <c r="A43" s="10">
        <v>121</v>
      </c>
      <c r="B43" s="10">
        <v>41</v>
      </c>
      <c r="C43" s="10" t="s">
        <v>235</v>
      </c>
      <c r="D43" s="12" t="s">
        <v>466</v>
      </c>
      <c r="E43" s="13" t="s">
        <v>195</v>
      </c>
      <c r="F43" s="13" t="s">
        <v>52</v>
      </c>
      <c r="G43" s="13" t="s">
        <v>236</v>
      </c>
      <c r="H43" s="14" t="s">
        <v>23</v>
      </c>
      <c r="I43" s="14" t="s">
        <v>198</v>
      </c>
      <c r="J43" s="17" t="s">
        <v>47</v>
      </c>
      <c r="K43" s="16" t="s">
        <v>226</v>
      </c>
      <c r="L43" s="13" t="s">
        <v>237</v>
      </c>
      <c r="M43" s="13" t="s">
        <v>238</v>
      </c>
      <c r="N43" s="13" t="s">
        <v>29</v>
      </c>
      <c r="O43" s="10" t="s">
        <v>199</v>
      </c>
      <c r="P43" s="18" t="s">
        <v>50</v>
      </c>
      <c r="Q43" s="19">
        <v>67</v>
      </c>
      <c r="R43" s="7"/>
      <c r="S43" s="7">
        <f t="shared" si="4"/>
        <v>67</v>
      </c>
      <c r="T43" s="32">
        <f t="shared" si="5"/>
        <v>26.8</v>
      </c>
      <c r="U43" s="33" t="s">
        <v>467</v>
      </c>
      <c r="V43" s="53">
        <f t="shared" si="6"/>
        <v>40.92</v>
      </c>
      <c r="W43" s="53">
        <f t="shared" si="7"/>
        <v>67.72</v>
      </c>
      <c r="X43" s="33" t="s">
        <v>554</v>
      </c>
      <c r="Y43" s="54" t="s">
        <v>563</v>
      </c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</row>
    <row r="44" spans="1:139" s="26" customFormat="1" ht="24.75" customHeight="1">
      <c r="A44" s="10">
        <v>26</v>
      </c>
      <c r="B44" s="10">
        <v>46</v>
      </c>
      <c r="C44" s="10" t="s">
        <v>253</v>
      </c>
      <c r="D44" s="10" t="s">
        <v>475</v>
      </c>
      <c r="E44" s="15" t="s">
        <v>195</v>
      </c>
      <c r="F44" s="15" t="s">
        <v>254</v>
      </c>
      <c r="G44" s="15" t="s">
        <v>255</v>
      </c>
      <c r="H44" s="14" t="s">
        <v>23</v>
      </c>
      <c r="I44" s="14" t="s">
        <v>198</v>
      </c>
      <c r="J44" s="17" t="s">
        <v>47</v>
      </c>
      <c r="K44" s="30">
        <v>2004.05</v>
      </c>
      <c r="L44" s="10" t="s">
        <v>191</v>
      </c>
      <c r="M44" s="10" t="s">
        <v>256</v>
      </c>
      <c r="N44" s="10" t="s">
        <v>29</v>
      </c>
      <c r="O44" s="10" t="s">
        <v>199</v>
      </c>
      <c r="P44" s="18" t="s">
        <v>50</v>
      </c>
      <c r="Q44" s="19">
        <v>63</v>
      </c>
      <c r="R44" s="7"/>
      <c r="S44" s="7">
        <f t="shared" si="4"/>
        <v>63</v>
      </c>
      <c r="T44" s="32">
        <f t="shared" si="5"/>
        <v>25.200000000000003</v>
      </c>
      <c r="U44" s="33" t="s">
        <v>476</v>
      </c>
      <c r="V44" s="53">
        <f t="shared" si="6"/>
        <v>41.76</v>
      </c>
      <c r="W44" s="53">
        <f t="shared" si="7"/>
        <v>66.96000000000001</v>
      </c>
      <c r="X44" s="33" t="s">
        <v>555</v>
      </c>
      <c r="Y44" s="54" t="s">
        <v>563</v>
      </c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</row>
    <row r="45" spans="1:139" s="26" customFormat="1" ht="24.75" customHeight="1">
      <c r="A45" s="10">
        <v>27</v>
      </c>
      <c r="B45" s="34">
        <v>35</v>
      </c>
      <c r="C45" s="34" t="s">
        <v>210</v>
      </c>
      <c r="D45" s="34" t="s">
        <v>455</v>
      </c>
      <c r="E45" s="43" t="s">
        <v>195</v>
      </c>
      <c r="F45" s="43" t="s">
        <v>211</v>
      </c>
      <c r="G45" s="15" t="s">
        <v>212</v>
      </c>
      <c r="H45" s="39" t="s">
        <v>23</v>
      </c>
      <c r="I45" s="39" t="s">
        <v>198</v>
      </c>
      <c r="J45" s="44" t="s">
        <v>47</v>
      </c>
      <c r="K45" s="30">
        <v>2010.07</v>
      </c>
      <c r="L45" s="10" t="s">
        <v>213</v>
      </c>
      <c r="M45" s="10" t="s">
        <v>214</v>
      </c>
      <c r="N45" s="10" t="s">
        <v>29</v>
      </c>
      <c r="O45" s="34" t="s">
        <v>199</v>
      </c>
      <c r="P45" s="45" t="s">
        <v>50</v>
      </c>
      <c r="Q45" s="40">
        <v>73</v>
      </c>
      <c r="R45" s="41"/>
      <c r="S45" s="41">
        <f t="shared" si="4"/>
        <v>73</v>
      </c>
      <c r="T45" s="42">
        <f t="shared" si="5"/>
        <v>29.200000000000003</v>
      </c>
      <c r="U45" s="48" t="s">
        <v>456</v>
      </c>
      <c r="V45" s="51">
        <f t="shared" si="6"/>
        <v>33.239999999999995</v>
      </c>
      <c r="W45" s="51">
        <f t="shared" si="7"/>
        <v>62.44</v>
      </c>
      <c r="X45" s="48" t="s">
        <v>556</v>
      </c>
      <c r="Y45" s="50" t="s">
        <v>550</v>
      </c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</row>
    <row r="46" spans="1:139" s="26" customFormat="1" ht="24.75" customHeight="1">
      <c r="A46" s="10">
        <v>124</v>
      </c>
      <c r="B46" s="34">
        <v>48</v>
      </c>
      <c r="C46" s="34" t="s">
        <v>263</v>
      </c>
      <c r="D46" s="36" t="s">
        <v>479</v>
      </c>
      <c r="E46" s="38" t="s">
        <v>195</v>
      </c>
      <c r="F46" s="38" t="s">
        <v>121</v>
      </c>
      <c r="G46" s="13" t="s">
        <v>264</v>
      </c>
      <c r="H46" s="39" t="s">
        <v>23</v>
      </c>
      <c r="I46" s="39" t="s">
        <v>198</v>
      </c>
      <c r="J46" s="44" t="s">
        <v>47</v>
      </c>
      <c r="K46" s="16" t="s">
        <v>226</v>
      </c>
      <c r="L46" s="13" t="s">
        <v>237</v>
      </c>
      <c r="M46" s="13" t="s">
        <v>238</v>
      </c>
      <c r="N46" s="13" t="s">
        <v>29</v>
      </c>
      <c r="O46" s="34" t="s">
        <v>199</v>
      </c>
      <c r="P46" s="45" t="s">
        <v>50</v>
      </c>
      <c r="Q46" s="40">
        <v>63</v>
      </c>
      <c r="R46" s="41"/>
      <c r="S46" s="41">
        <f t="shared" si="4"/>
        <v>63</v>
      </c>
      <c r="T46" s="42">
        <f t="shared" si="5"/>
        <v>25.200000000000003</v>
      </c>
      <c r="U46" s="48" t="s">
        <v>480</v>
      </c>
      <c r="V46" s="51">
        <f t="shared" si="6"/>
        <v>35.279999999999994</v>
      </c>
      <c r="W46" s="51">
        <f t="shared" si="7"/>
        <v>60.48</v>
      </c>
      <c r="X46" s="48" t="s">
        <v>557</v>
      </c>
      <c r="Y46" s="50" t="s">
        <v>550</v>
      </c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</row>
    <row r="47" spans="1:139" s="26" customFormat="1" ht="24.75" customHeight="1">
      <c r="A47" s="10">
        <v>127</v>
      </c>
      <c r="B47" s="34">
        <v>49</v>
      </c>
      <c r="C47" s="34" t="s">
        <v>265</v>
      </c>
      <c r="D47" s="36" t="s">
        <v>481</v>
      </c>
      <c r="E47" s="38" t="s">
        <v>195</v>
      </c>
      <c r="F47" s="38" t="s">
        <v>266</v>
      </c>
      <c r="G47" s="13" t="s">
        <v>267</v>
      </c>
      <c r="H47" s="38" t="s">
        <v>23</v>
      </c>
      <c r="I47" s="39" t="s">
        <v>198</v>
      </c>
      <c r="J47" s="39" t="s">
        <v>35</v>
      </c>
      <c r="K47" s="17">
        <v>2014.07</v>
      </c>
      <c r="L47" s="16" t="s">
        <v>268</v>
      </c>
      <c r="M47" s="13" t="s">
        <v>269</v>
      </c>
      <c r="N47" s="13" t="s">
        <v>29</v>
      </c>
      <c r="O47" s="38" t="s">
        <v>199</v>
      </c>
      <c r="P47" s="34" t="s">
        <v>50</v>
      </c>
      <c r="Q47" s="40">
        <v>63</v>
      </c>
      <c r="R47" s="41"/>
      <c r="S47" s="41">
        <f t="shared" si="4"/>
        <v>63</v>
      </c>
      <c r="T47" s="42">
        <f t="shared" si="5"/>
        <v>25.200000000000003</v>
      </c>
      <c r="U47" s="48" t="s">
        <v>482</v>
      </c>
      <c r="V47" s="51">
        <f t="shared" si="6"/>
        <v>32.76</v>
      </c>
      <c r="W47" s="51">
        <f t="shared" si="7"/>
        <v>57.96</v>
      </c>
      <c r="X47" s="48" t="s">
        <v>558</v>
      </c>
      <c r="Y47" s="50" t="s">
        <v>550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</row>
    <row r="48" spans="1:139" s="26" customFormat="1" ht="24.75" customHeight="1">
      <c r="A48" s="10">
        <v>111</v>
      </c>
      <c r="B48" s="34">
        <v>47</v>
      </c>
      <c r="C48" s="34" t="s">
        <v>257</v>
      </c>
      <c r="D48" s="36" t="s">
        <v>477</v>
      </c>
      <c r="E48" s="38" t="s">
        <v>195</v>
      </c>
      <c r="F48" s="38" t="s">
        <v>258</v>
      </c>
      <c r="G48" s="13" t="s">
        <v>259</v>
      </c>
      <c r="H48" s="39" t="s">
        <v>23</v>
      </c>
      <c r="I48" s="36" t="s">
        <v>198</v>
      </c>
      <c r="J48" s="36" t="s">
        <v>35</v>
      </c>
      <c r="K48" s="16" t="s">
        <v>260</v>
      </c>
      <c r="L48" s="13" t="s">
        <v>261</v>
      </c>
      <c r="M48" s="13" t="s">
        <v>262</v>
      </c>
      <c r="N48" s="12" t="s">
        <v>29</v>
      </c>
      <c r="O48" s="39" t="s">
        <v>199</v>
      </c>
      <c r="P48" s="45" t="s">
        <v>50</v>
      </c>
      <c r="Q48" s="40">
        <v>63</v>
      </c>
      <c r="R48" s="41"/>
      <c r="S48" s="41">
        <f t="shared" si="4"/>
        <v>63</v>
      </c>
      <c r="T48" s="42">
        <f t="shared" si="5"/>
        <v>25.200000000000003</v>
      </c>
      <c r="U48" s="48" t="s">
        <v>478</v>
      </c>
      <c r="V48" s="51">
        <f t="shared" si="6"/>
        <v>28.08</v>
      </c>
      <c r="W48" s="51">
        <f t="shared" si="7"/>
        <v>53.28</v>
      </c>
      <c r="X48" s="48" t="s">
        <v>559</v>
      </c>
      <c r="Y48" s="50" t="s">
        <v>550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</row>
    <row r="49" spans="1:139" s="26" customFormat="1" ht="24.75" customHeight="1">
      <c r="A49" s="10">
        <v>219</v>
      </c>
      <c r="B49" s="34">
        <v>39</v>
      </c>
      <c r="C49" s="34" t="s">
        <v>229</v>
      </c>
      <c r="D49" s="36" t="s">
        <v>462</v>
      </c>
      <c r="E49" s="38" t="s">
        <v>195</v>
      </c>
      <c r="F49" s="38" t="s">
        <v>121</v>
      </c>
      <c r="G49" s="14" t="s">
        <v>23</v>
      </c>
      <c r="H49" s="39" t="s">
        <v>23</v>
      </c>
      <c r="I49" s="39" t="s">
        <v>198</v>
      </c>
      <c r="J49" s="44" t="s">
        <v>41</v>
      </c>
      <c r="K49" s="16"/>
      <c r="L49" s="12"/>
      <c r="M49" s="12"/>
      <c r="N49" s="12"/>
      <c r="O49" s="34" t="s">
        <v>199</v>
      </c>
      <c r="P49" s="45" t="s">
        <v>50</v>
      </c>
      <c r="Q49" s="41">
        <v>68</v>
      </c>
      <c r="R49" s="41"/>
      <c r="S49" s="41">
        <f t="shared" si="4"/>
        <v>68</v>
      </c>
      <c r="T49" s="42">
        <f t="shared" si="5"/>
        <v>27.200000000000003</v>
      </c>
      <c r="U49" s="48" t="s">
        <v>463</v>
      </c>
      <c r="V49" s="51">
        <f t="shared" si="6"/>
        <v>23.88</v>
      </c>
      <c r="W49" s="51">
        <f t="shared" si="7"/>
        <v>51.08</v>
      </c>
      <c r="X49" s="48" t="s">
        <v>560</v>
      </c>
      <c r="Y49" s="50" t="s">
        <v>550</v>
      </c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</row>
    <row r="50" spans="1:139" s="26" customFormat="1" ht="24.75" customHeight="1">
      <c r="A50" s="10">
        <v>102</v>
      </c>
      <c r="B50" s="34">
        <v>45</v>
      </c>
      <c r="C50" s="34" t="s">
        <v>248</v>
      </c>
      <c r="D50" s="36" t="s">
        <v>473</v>
      </c>
      <c r="E50" s="38" t="s">
        <v>195</v>
      </c>
      <c r="F50" s="38" t="s">
        <v>249</v>
      </c>
      <c r="G50" s="13" t="s">
        <v>250</v>
      </c>
      <c r="H50" s="39" t="s">
        <v>23</v>
      </c>
      <c r="I50" s="36" t="s">
        <v>198</v>
      </c>
      <c r="J50" s="36" t="s">
        <v>35</v>
      </c>
      <c r="K50" s="16" t="s">
        <v>123</v>
      </c>
      <c r="L50" s="13" t="s">
        <v>251</v>
      </c>
      <c r="M50" s="13" t="s">
        <v>252</v>
      </c>
      <c r="N50" s="12" t="s">
        <v>29</v>
      </c>
      <c r="O50" s="39" t="s">
        <v>199</v>
      </c>
      <c r="P50" s="45" t="s">
        <v>50</v>
      </c>
      <c r="Q50" s="40">
        <v>64</v>
      </c>
      <c r="R50" s="41"/>
      <c r="S50" s="41">
        <f t="shared" si="4"/>
        <v>64</v>
      </c>
      <c r="T50" s="42">
        <f t="shared" si="5"/>
        <v>25.6</v>
      </c>
      <c r="U50" s="48" t="s">
        <v>474</v>
      </c>
      <c r="V50" s="51">
        <f t="shared" si="6"/>
        <v>23.76</v>
      </c>
      <c r="W50" s="51">
        <f t="shared" si="7"/>
        <v>49.36</v>
      </c>
      <c r="X50" s="48" t="s">
        <v>561</v>
      </c>
      <c r="Y50" s="50" t="s">
        <v>550</v>
      </c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</row>
    <row r="51" spans="1:139" s="26" customFormat="1" ht="24.75" customHeight="1">
      <c r="A51" s="10">
        <v>191</v>
      </c>
      <c r="B51" s="34">
        <v>44</v>
      </c>
      <c r="C51" s="34" t="s">
        <v>246</v>
      </c>
      <c r="D51" s="36" t="s">
        <v>472</v>
      </c>
      <c r="E51" s="38" t="s">
        <v>195</v>
      </c>
      <c r="F51" s="38" t="s">
        <v>116</v>
      </c>
      <c r="G51" s="13" t="s">
        <v>247</v>
      </c>
      <c r="H51" s="39" t="s">
        <v>23</v>
      </c>
      <c r="I51" s="39" t="s">
        <v>198</v>
      </c>
      <c r="J51" s="44" t="s">
        <v>41</v>
      </c>
      <c r="K51" s="16" t="s">
        <v>226</v>
      </c>
      <c r="L51" s="12" t="s">
        <v>42</v>
      </c>
      <c r="M51" s="12"/>
      <c r="N51" s="12" t="s">
        <v>61</v>
      </c>
      <c r="O51" s="34" t="s">
        <v>199</v>
      </c>
      <c r="P51" s="45" t="s">
        <v>72</v>
      </c>
      <c r="Q51" s="40">
        <v>56</v>
      </c>
      <c r="R51" s="40">
        <v>10</v>
      </c>
      <c r="S51" s="41">
        <f t="shared" si="4"/>
        <v>66</v>
      </c>
      <c r="T51" s="42">
        <f t="shared" si="5"/>
        <v>26.400000000000002</v>
      </c>
      <c r="U51" s="48" t="s">
        <v>549</v>
      </c>
      <c r="V51" s="48" t="s">
        <v>549</v>
      </c>
      <c r="W51" s="51">
        <v>26.4</v>
      </c>
      <c r="X51" s="48" t="s">
        <v>562</v>
      </c>
      <c r="Y51" s="50" t="s">
        <v>550</v>
      </c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</row>
    <row r="52" spans="1:139" s="27" customFormat="1" ht="24.75" customHeight="1">
      <c r="A52" s="10">
        <v>180</v>
      </c>
      <c r="B52" s="10">
        <v>50</v>
      </c>
      <c r="C52" s="11" t="s">
        <v>284</v>
      </c>
      <c r="D52" s="12" t="s">
        <v>483</v>
      </c>
      <c r="E52" s="13" t="s">
        <v>285</v>
      </c>
      <c r="F52" s="13" t="s">
        <v>272</v>
      </c>
      <c r="G52" s="13" t="s">
        <v>286</v>
      </c>
      <c r="H52" s="14" t="s">
        <v>23</v>
      </c>
      <c r="I52" s="14" t="s">
        <v>287</v>
      </c>
      <c r="J52" s="17" t="s">
        <v>35</v>
      </c>
      <c r="K52" s="16" t="s">
        <v>128</v>
      </c>
      <c r="L52" s="12" t="s">
        <v>281</v>
      </c>
      <c r="M52" s="12" t="s">
        <v>280</v>
      </c>
      <c r="N52" s="12" t="s">
        <v>29</v>
      </c>
      <c r="O52" s="10" t="s">
        <v>30</v>
      </c>
      <c r="P52" s="18" t="s">
        <v>72</v>
      </c>
      <c r="Q52" s="19">
        <v>89</v>
      </c>
      <c r="R52" s="19">
        <v>10</v>
      </c>
      <c r="S52" s="7" t="s">
        <v>288</v>
      </c>
      <c r="T52" s="32">
        <f t="shared" si="5"/>
        <v>39.6</v>
      </c>
      <c r="U52" s="33" t="s">
        <v>458</v>
      </c>
      <c r="V52" s="53">
        <f aca="true" t="shared" si="8" ref="V52:V68">U52*0.6</f>
        <v>48.72</v>
      </c>
      <c r="W52" s="53">
        <f aca="true" t="shared" si="9" ref="W52:W68">T52+V52</f>
        <v>88.32</v>
      </c>
      <c r="X52" s="33" t="s">
        <v>526</v>
      </c>
      <c r="Y52" s="54" t="s">
        <v>563</v>
      </c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</row>
    <row r="53" spans="1:139" s="27" customFormat="1" ht="24.75" customHeight="1">
      <c r="A53" s="10">
        <v>69</v>
      </c>
      <c r="B53" s="10">
        <v>52</v>
      </c>
      <c r="C53" s="10" t="s">
        <v>293</v>
      </c>
      <c r="D53" s="12" t="s">
        <v>486</v>
      </c>
      <c r="E53" s="13" t="s">
        <v>285</v>
      </c>
      <c r="F53" s="13" t="s">
        <v>282</v>
      </c>
      <c r="G53" s="13" t="s">
        <v>294</v>
      </c>
      <c r="H53" s="14" t="s">
        <v>23</v>
      </c>
      <c r="I53" s="14" t="s">
        <v>287</v>
      </c>
      <c r="J53" s="17" t="s">
        <v>41</v>
      </c>
      <c r="K53" s="16">
        <v>2008.07</v>
      </c>
      <c r="L53" s="12" t="s">
        <v>295</v>
      </c>
      <c r="M53" s="12"/>
      <c r="N53" s="12" t="s">
        <v>273</v>
      </c>
      <c r="O53" s="10" t="s">
        <v>296</v>
      </c>
      <c r="P53" s="18" t="s">
        <v>50</v>
      </c>
      <c r="Q53" s="19">
        <v>92</v>
      </c>
      <c r="R53" s="7"/>
      <c r="S53" s="7" t="s">
        <v>297</v>
      </c>
      <c r="T53" s="32">
        <f t="shared" si="5"/>
        <v>36.800000000000004</v>
      </c>
      <c r="U53" s="33" t="s">
        <v>487</v>
      </c>
      <c r="V53" s="53">
        <f t="shared" si="8"/>
        <v>47.279999999999994</v>
      </c>
      <c r="W53" s="53">
        <f t="shared" si="9"/>
        <v>84.08</v>
      </c>
      <c r="X53" s="33" t="s">
        <v>527</v>
      </c>
      <c r="Y53" s="54" t="s">
        <v>563</v>
      </c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</row>
    <row r="54" spans="1:139" s="27" customFormat="1" ht="24.75" customHeight="1">
      <c r="A54" s="10">
        <v>126</v>
      </c>
      <c r="B54" s="10">
        <v>53</v>
      </c>
      <c r="C54" s="11" t="s">
        <v>298</v>
      </c>
      <c r="D54" s="12" t="s">
        <v>488</v>
      </c>
      <c r="E54" s="13" t="s">
        <v>285</v>
      </c>
      <c r="F54" s="13" t="s">
        <v>299</v>
      </c>
      <c r="G54" s="13" t="s">
        <v>300</v>
      </c>
      <c r="H54" s="14" t="s">
        <v>23</v>
      </c>
      <c r="I54" s="14" t="s">
        <v>287</v>
      </c>
      <c r="J54" s="17" t="s">
        <v>35</v>
      </c>
      <c r="K54" s="16" t="s">
        <v>301</v>
      </c>
      <c r="L54" s="13" t="s">
        <v>302</v>
      </c>
      <c r="M54" s="13" t="s">
        <v>193</v>
      </c>
      <c r="N54" s="13" t="s">
        <v>303</v>
      </c>
      <c r="O54" s="10" t="s">
        <v>30</v>
      </c>
      <c r="P54" s="18" t="s">
        <v>72</v>
      </c>
      <c r="Q54" s="19">
        <v>75</v>
      </c>
      <c r="R54" s="19">
        <v>10</v>
      </c>
      <c r="S54" s="7" t="s">
        <v>304</v>
      </c>
      <c r="T54" s="32">
        <f t="shared" si="5"/>
        <v>34</v>
      </c>
      <c r="U54" s="33" t="s">
        <v>489</v>
      </c>
      <c r="V54" s="53">
        <f t="shared" si="8"/>
        <v>49.68</v>
      </c>
      <c r="W54" s="53">
        <f t="shared" si="9"/>
        <v>83.68</v>
      </c>
      <c r="X54" s="33" t="s">
        <v>528</v>
      </c>
      <c r="Y54" s="54" t="s">
        <v>563</v>
      </c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</row>
    <row r="55" spans="1:139" s="27" customFormat="1" ht="24.75" customHeight="1">
      <c r="A55" s="10">
        <v>128</v>
      </c>
      <c r="B55" s="10">
        <v>57</v>
      </c>
      <c r="C55" s="11" t="s">
        <v>317</v>
      </c>
      <c r="D55" s="12" t="s">
        <v>496</v>
      </c>
      <c r="E55" s="13" t="s">
        <v>285</v>
      </c>
      <c r="F55" s="13" t="s">
        <v>318</v>
      </c>
      <c r="G55" s="13" t="s">
        <v>319</v>
      </c>
      <c r="H55" s="13" t="s">
        <v>23</v>
      </c>
      <c r="I55" s="14" t="s">
        <v>287</v>
      </c>
      <c r="J55" s="14" t="s">
        <v>41</v>
      </c>
      <c r="K55" s="17">
        <v>2009.1</v>
      </c>
      <c r="L55" s="13" t="s">
        <v>320</v>
      </c>
      <c r="M55" s="13"/>
      <c r="N55" s="13" t="s">
        <v>29</v>
      </c>
      <c r="O55" s="13" t="s">
        <v>30</v>
      </c>
      <c r="P55" s="10" t="s">
        <v>31</v>
      </c>
      <c r="Q55" s="19">
        <v>72</v>
      </c>
      <c r="R55" s="19">
        <v>5</v>
      </c>
      <c r="S55" s="7" t="s">
        <v>313</v>
      </c>
      <c r="T55" s="32">
        <f t="shared" si="5"/>
        <v>30.8</v>
      </c>
      <c r="U55" s="33" t="s">
        <v>399</v>
      </c>
      <c r="V55" s="53">
        <f t="shared" si="8"/>
        <v>49.08</v>
      </c>
      <c r="W55" s="53">
        <f t="shared" si="9"/>
        <v>79.88</v>
      </c>
      <c r="X55" s="33" t="s">
        <v>529</v>
      </c>
      <c r="Y55" s="54" t="s">
        <v>563</v>
      </c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</row>
    <row r="56" spans="1:139" s="27" customFormat="1" ht="24.75" customHeight="1">
      <c r="A56" s="10">
        <v>64</v>
      </c>
      <c r="B56" s="10">
        <v>58</v>
      </c>
      <c r="C56" s="11" t="s">
        <v>321</v>
      </c>
      <c r="D56" s="12" t="s">
        <v>497</v>
      </c>
      <c r="E56" s="13" t="s">
        <v>285</v>
      </c>
      <c r="F56" s="13" t="s">
        <v>270</v>
      </c>
      <c r="G56" s="13" t="s">
        <v>322</v>
      </c>
      <c r="H56" s="14" t="s">
        <v>23</v>
      </c>
      <c r="I56" s="14" t="s">
        <v>287</v>
      </c>
      <c r="J56" s="17" t="s">
        <v>35</v>
      </c>
      <c r="K56" s="16">
        <v>2013.07</v>
      </c>
      <c r="L56" s="12" t="s">
        <v>107</v>
      </c>
      <c r="M56" s="12" t="s">
        <v>323</v>
      </c>
      <c r="N56" s="12" t="s">
        <v>273</v>
      </c>
      <c r="O56" s="10" t="s">
        <v>30</v>
      </c>
      <c r="P56" s="18" t="s">
        <v>31</v>
      </c>
      <c r="Q56" s="19">
        <v>69</v>
      </c>
      <c r="R56" s="19">
        <v>5</v>
      </c>
      <c r="S56" s="7" t="s">
        <v>324</v>
      </c>
      <c r="T56" s="32">
        <f t="shared" si="5"/>
        <v>29.6</v>
      </c>
      <c r="U56" s="33" t="s">
        <v>498</v>
      </c>
      <c r="V56" s="53">
        <f t="shared" si="8"/>
        <v>50.04</v>
      </c>
      <c r="W56" s="53">
        <f t="shared" si="9"/>
        <v>79.64</v>
      </c>
      <c r="X56" s="33" t="s">
        <v>530</v>
      </c>
      <c r="Y56" s="54" t="s">
        <v>563</v>
      </c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</row>
    <row r="57" spans="1:139" s="27" customFormat="1" ht="24.75" customHeight="1">
      <c r="A57" s="10">
        <v>92</v>
      </c>
      <c r="B57" s="10">
        <v>59</v>
      </c>
      <c r="C57" s="10" t="s">
        <v>325</v>
      </c>
      <c r="D57" s="12" t="s">
        <v>499</v>
      </c>
      <c r="E57" s="13" t="s">
        <v>285</v>
      </c>
      <c r="F57" s="13" t="s">
        <v>110</v>
      </c>
      <c r="G57" s="13" t="s">
        <v>326</v>
      </c>
      <c r="H57" s="14" t="s">
        <v>23</v>
      </c>
      <c r="I57" s="14" t="s">
        <v>287</v>
      </c>
      <c r="J57" s="17" t="s">
        <v>47</v>
      </c>
      <c r="K57" s="16" t="s">
        <v>327</v>
      </c>
      <c r="L57" s="12" t="s">
        <v>227</v>
      </c>
      <c r="M57" s="12" t="s">
        <v>193</v>
      </c>
      <c r="N57" s="12" t="s">
        <v>29</v>
      </c>
      <c r="O57" s="10" t="s">
        <v>296</v>
      </c>
      <c r="P57" s="18" t="s">
        <v>50</v>
      </c>
      <c r="Q57" s="7" t="s">
        <v>328</v>
      </c>
      <c r="R57" s="7"/>
      <c r="S57" s="7" t="s">
        <v>328</v>
      </c>
      <c r="T57" s="32">
        <f t="shared" si="5"/>
        <v>29.200000000000003</v>
      </c>
      <c r="U57" s="33" t="s">
        <v>489</v>
      </c>
      <c r="V57" s="53">
        <f t="shared" si="8"/>
        <v>49.68</v>
      </c>
      <c r="W57" s="53">
        <f t="shared" si="9"/>
        <v>78.88</v>
      </c>
      <c r="X57" s="33" t="s">
        <v>531</v>
      </c>
      <c r="Y57" s="54" t="s">
        <v>563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</row>
    <row r="58" spans="1:139" s="27" customFormat="1" ht="24.75" customHeight="1">
      <c r="A58" s="10">
        <v>146</v>
      </c>
      <c r="B58" s="10">
        <v>51</v>
      </c>
      <c r="C58" s="11" t="s">
        <v>289</v>
      </c>
      <c r="D58" s="12" t="s">
        <v>484</v>
      </c>
      <c r="E58" s="13" t="s">
        <v>285</v>
      </c>
      <c r="F58" s="13" t="s">
        <v>290</v>
      </c>
      <c r="G58" s="13" t="s">
        <v>291</v>
      </c>
      <c r="H58" s="14" t="s">
        <v>23</v>
      </c>
      <c r="I58" s="14" t="s">
        <v>287</v>
      </c>
      <c r="J58" s="17" t="s">
        <v>41</v>
      </c>
      <c r="K58" s="16" t="s">
        <v>274</v>
      </c>
      <c r="L58" s="16" t="s">
        <v>275</v>
      </c>
      <c r="M58" s="12"/>
      <c r="N58" s="13" t="s">
        <v>29</v>
      </c>
      <c r="O58" s="10" t="s">
        <v>30</v>
      </c>
      <c r="P58" s="18" t="s">
        <v>31</v>
      </c>
      <c r="Q58" s="19">
        <v>88</v>
      </c>
      <c r="R58" s="19">
        <v>5</v>
      </c>
      <c r="S58" s="7" t="s">
        <v>292</v>
      </c>
      <c r="T58" s="32">
        <f t="shared" si="5"/>
        <v>37.2</v>
      </c>
      <c r="U58" s="33" t="s">
        <v>485</v>
      </c>
      <c r="V58" s="53">
        <f t="shared" si="8"/>
        <v>41.4</v>
      </c>
      <c r="W58" s="53">
        <f t="shared" si="9"/>
        <v>78.6</v>
      </c>
      <c r="X58" s="33" t="s">
        <v>551</v>
      </c>
      <c r="Y58" s="54" t="s">
        <v>563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</row>
    <row r="59" spans="1:139" s="27" customFormat="1" ht="24.75" customHeight="1">
      <c r="A59" s="10">
        <v>4</v>
      </c>
      <c r="B59" s="10">
        <v>60</v>
      </c>
      <c r="C59" s="11" t="s">
        <v>329</v>
      </c>
      <c r="D59" s="10" t="s">
        <v>500</v>
      </c>
      <c r="E59" s="15" t="s">
        <v>285</v>
      </c>
      <c r="F59" s="15" t="s">
        <v>330</v>
      </c>
      <c r="G59" s="15" t="s">
        <v>331</v>
      </c>
      <c r="H59" s="14" t="s">
        <v>23</v>
      </c>
      <c r="I59" s="14" t="s">
        <v>287</v>
      </c>
      <c r="J59" s="17" t="s">
        <v>41</v>
      </c>
      <c r="K59" s="30">
        <v>2010.06</v>
      </c>
      <c r="L59" s="10" t="s">
        <v>332</v>
      </c>
      <c r="M59" s="10"/>
      <c r="N59" s="10" t="s">
        <v>29</v>
      </c>
      <c r="O59" s="10" t="s">
        <v>30</v>
      </c>
      <c r="P59" s="18" t="s">
        <v>31</v>
      </c>
      <c r="Q59" s="19">
        <v>68</v>
      </c>
      <c r="R59" s="19">
        <v>5</v>
      </c>
      <c r="S59" s="7" t="s">
        <v>328</v>
      </c>
      <c r="T59" s="32">
        <f t="shared" si="5"/>
        <v>29.200000000000003</v>
      </c>
      <c r="U59" s="33" t="s">
        <v>401</v>
      </c>
      <c r="V59" s="53">
        <f t="shared" si="8"/>
        <v>46.559999999999995</v>
      </c>
      <c r="W59" s="53">
        <f t="shared" si="9"/>
        <v>75.75999999999999</v>
      </c>
      <c r="X59" s="33" t="s">
        <v>552</v>
      </c>
      <c r="Y59" s="54" t="s">
        <v>563</v>
      </c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</row>
    <row r="60" spans="1:139" s="27" customFormat="1" ht="24.75" customHeight="1">
      <c r="A60" s="10">
        <v>96</v>
      </c>
      <c r="B60" s="10">
        <v>54</v>
      </c>
      <c r="C60" s="10" t="s">
        <v>305</v>
      </c>
      <c r="D60" s="12" t="s">
        <v>490</v>
      </c>
      <c r="E60" s="13" t="s">
        <v>285</v>
      </c>
      <c r="F60" s="13" t="s">
        <v>52</v>
      </c>
      <c r="G60" s="13" t="s">
        <v>306</v>
      </c>
      <c r="H60" s="14" t="s">
        <v>23</v>
      </c>
      <c r="I60" s="14" t="s">
        <v>287</v>
      </c>
      <c r="J60" s="17" t="s">
        <v>35</v>
      </c>
      <c r="K60" s="16" t="s">
        <v>260</v>
      </c>
      <c r="L60" s="12" t="s">
        <v>268</v>
      </c>
      <c r="M60" s="12" t="s">
        <v>269</v>
      </c>
      <c r="N60" s="12" t="s">
        <v>29</v>
      </c>
      <c r="O60" s="12" t="s">
        <v>296</v>
      </c>
      <c r="P60" s="18" t="s">
        <v>50</v>
      </c>
      <c r="Q60" s="7" t="s">
        <v>307</v>
      </c>
      <c r="R60" s="7"/>
      <c r="S60" s="7" t="s">
        <v>307</v>
      </c>
      <c r="T60" s="32">
        <f t="shared" si="5"/>
        <v>33.2</v>
      </c>
      <c r="U60" s="33" t="s">
        <v>491</v>
      </c>
      <c r="V60" s="53">
        <f t="shared" si="8"/>
        <v>42.48</v>
      </c>
      <c r="W60" s="53">
        <f t="shared" si="9"/>
        <v>75.68</v>
      </c>
      <c r="X60" s="33" t="s">
        <v>553</v>
      </c>
      <c r="Y60" s="54" t="s">
        <v>563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</row>
    <row r="61" spans="1:139" s="27" customFormat="1" ht="24.75" customHeight="1">
      <c r="A61" s="10">
        <v>94</v>
      </c>
      <c r="B61" s="10">
        <v>63</v>
      </c>
      <c r="C61" s="10" t="s">
        <v>342</v>
      </c>
      <c r="D61" s="12" t="s">
        <v>504</v>
      </c>
      <c r="E61" s="13" t="s">
        <v>285</v>
      </c>
      <c r="F61" s="13" t="s">
        <v>187</v>
      </c>
      <c r="G61" s="13" t="s">
        <v>343</v>
      </c>
      <c r="H61" s="14" t="s">
        <v>23</v>
      </c>
      <c r="I61" s="14" t="s">
        <v>287</v>
      </c>
      <c r="J61" s="17" t="s">
        <v>47</v>
      </c>
      <c r="K61" s="16" t="s">
        <v>327</v>
      </c>
      <c r="L61" s="12" t="s">
        <v>344</v>
      </c>
      <c r="M61" s="12" t="s">
        <v>277</v>
      </c>
      <c r="N61" s="12" t="s">
        <v>29</v>
      </c>
      <c r="O61" s="12" t="s">
        <v>296</v>
      </c>
      <c r="P61" s="18" t="s">
        <v>50</v>
      </c>
      <c r="Q61" s="7" t="s">
        <v>345</v>
      </c>
      <c r="R61" s="7"/>
      <c r="S61" s="7" t="s">
        <v>345</v>
      </c>
      <c r="T61" s="32">
        <f t="shared" si="5"/>
        <v>28</v>
      </c>
      <c r="U61" s="33" t="s">
        <v>461</v>
      </c>
      <c r="V61" s="53">
        <f t="shared" si="8"/>
        <v>43.8</v>
      </c>
      <c r="W61" s="53">
        <f t="shared" si="9"/>
        <v>71.8</v>
      </c>
      <c r="X61" s="33" t="s">
        <v>554</v>
      </c>
      <c r="Y61" s="54" t="s">
        <v>563</v>
      </c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</row>
    <row r="62" spans="1:139" s="27" customFormat="1" ht="24.75" customHeight="1">
      <c r="A62" s="10">
        <v>3</v>
      </c>
      <c r="B62" s="10">
        <v>56</v>
      </c>
      <c r="C62" s="10" t="s">
        <v>314</v>
      </c>
      <c r="D62" s="10" t="s">
        <v>494</v>
      </c>
      <c r="E62" s="15" t="s">
        <v>285</v>
      </c>
      <c r="F62" s="15" t="s">
        <v>315</v>
      </c>
      <c r="G62" s="15" t="s">
        <v>316</v>
      </c>
      <c r="H62" s="14" t="s">
        <v>23</v>
      </c>
      <c r="I62" s="14" t="s">
        <v>287</v>
      </c>
      <c r="J62" s="17" t="s">
        <v>35</v>
      </c>
      <c r="K62" s="30">
        <v>2016.07</v>
      </c>
      <c r="L62" s="10" t="s">
        <v>271</v>
      </c>
      <c r="M62" s="10" t="s">
        <v>269</v>
      </c>
      <c r="N62" s="10" t="s">
        <v>29</v>
      </c>
      <c r="O62" s="10" t="s">
        <v>296</v>
      </c>
      <c r="P62" s="18" t="s">
        <v>50</v>
      </c>
      <c r="Q62" s="19">
        <v>77</v>
      </c>
      <c r="R62" s="7"/>
      <c r="S62" s="7" t="s">
        <v>313</v>
      </c>
      <c r="T62" s="32">
        <f t="shared" si="5"/>
        <v>30.8</v>
      </c>
      <c r="U62" s="33" t="s">
        <v>495</v>
      </c>
      <c r="V62" s="53">
        <f t="shared" si="8"/>
        <v>39.84</v>
      </c>
      <c r="W62" s="53">
        <f t="shared" si="9"/>
        <v>70.64</v>
      </c>
      <c r="X62" s="33" t="s">
        <v>555</v>
      </c>
      <c r="Y62" s="54" t="s">
        <v>563</v>
      </c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</row>
    <row r="63" spans="1:139" s="27" customFormat="1" ht="24.75" customHeight="1">
      <c r="A63" s="10">
        <v>65</v>
      </c>
      <c r="B63" s="10">
        <v>61</v>
      </c>
      <c r="C63" s="10" t="s">
        <v>333</v>
      </c>
      <c r="D63" s="12" t="s">
        <v>501</v>
      </c>
      <c r="E63" s="13" t="s">
        <v>285</v>
      </c>
      <c r="F63" s="13" t="s">
        <v>334</v>
      </c>
      <c r="G63" s="13" t="s">
        <v>335</v>
      </c>
      <c r="H63" s="14" t="s">
        <v>23</v>
      </c>
      <c r="I63" s="14" t="s">
        <v>287</v>
      </c>
      <c r="J63" s="17" t="s">
        <v>41</v>
      </c>
      <c r="K63" s="16">
        <v>2014.06</v>
      </c>
      <c r="L63" s="12" t="s">
        <v>42</v>
      </c>
      <c r="M63" s="12"/>
      <c r="N63" s="12" t="s">
        <v>273</v>
      </c>
      <c r="O63" s="10" t="s">
        <v>296</v>
      </c>
      <c r="P63" s="18" t="s">
        <v>50</v>
      </c>
      <c r="Q63" s="19">
        <v>73</v>
      </c>
      <c r="R63" s="7"/>
      <c r="S63" s="7" t="s">
        <v>328</v>
      </c>
      <c r="T63" s="32">
        <f t="shared" si="5"/>
        <v>29.200000000000003</v>
      </c>
      <c r="U63" s="33" t="s">
        <v>430</v>
      </c>
      <c r="V63" s="53">
        <f t="shared" si="8"/>
        <v>41.16</v>
      </c>
      <c r="W63" s="53">
        <f t="shared" si="9"/>
        <v>70.36</v>
      </c>
      <c r="X63" s="33" t="s">
        <v>556</v>
      </c>
      <c r="Y63" s="54" t="s">
        <v>563</v>
      </c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</row>
    <row r="64" spans="1:139" s="27" customFormat="1" ht="24.75" customHeight="1">
      <c r="A64" s="10">
        <v>145</v>
      </c>
      <c r="B64" s="10">
        <v>65</v>
      </c>
      <c r="C64" s="11" t="s">
        <v>350</v>
      </c>
      <c r="D64" s="12" t="s">
        <v>507</v>
      </c>
      <c r="E64" s="16" t="s">
        <v>285</v>
      </c>
      <c r="F64" s="13" t="s">
        <v>351</v>
      </c>
      <c r="G64" s="13" t="s">
        <v>352</v>
      </c>
      <c r="H64" s="13" t="s">
        <v>23</v>
      </c>
      <c r="I64" s="14" t="s">
        <v>287</v>
      </c>
      <c r="J64" s="14" t="s">
        <v>35</v>
      </c>
      <c r="K64" s="17">
        <v>2015.06</v>
      </c>
      <c r="L64" s="16" t="s">
        <v>353</v>
      </c>
      <c r="M64" s="13" t="s">
        <v>354</v>
      </c>
      <c r="N64" s="13" t="s">
        <v>355</v>
      </c>
      <c r="O64" s="13" t="s">
        <v>30</v>
      </c>
      <c r="P64" s="10" t="s">
        <v>31</v>
      </c>
      <c r="Q64" s="19">
        <v>65</v>
      </c>
      <c r="R64" s="19">
        <v>5</v>
      </c>
      <c r="S64" s="7" t="s">
        <v>345</v>
      </c>
      <c r="T64" s="32">
        <f t="shared" si="5"/>
        <v>28</v>
      </c>
      <c r="U64" s="33" t="s">
        <v>508</v>
      </c>
      <c r="V64" s="53">
        <f t="shared" si="8"/>
        <v>42.35999999999999</v>
      </c>
      <c r="W64" s="53">
        <f t="shared" si="9"/>
        <v>70.35999999999999</v>
      </c>
      <c r="X64" s="33" t="s">
        <v>556</v>
      </c>
      <c r="Y64" s="54" t="s">
        <v>563</v>
      </c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</row>
    <row r="65" spans="1:139" s="27" customFormat="1" ht="24.75" customHeight="1">
      <c r="A65" s="10">
        <v>80</v>
      </c>
      <c r="B65" s="10">
        <v>64</v>
      </c>
      <c r="C65" s="11" t="s">
        <v>346</v>
      </c>
      <c r="D65" s="12" t="s">
        <v>505</v>
      </c>
      <c r="E65" s="13" t="s">
        <v>285</v>
      </c>
      <c r="F65" s="13" t="s">
        <v>347</v>
      </c>
      <c r="G65" s="13" t="s">
        <v>348</v>
      </c>
      <c r="H65" s="14" t="s">
        <v>23</v>
      </c>
      <c r="I65" s="14" t="s">
        <v>287</v>
      </c>
      <c r="J65" s="17" t="s">
        <v>41</v>
      </c>
      <c r="K65" s="16">
        <v>2013.06</v>
      </c>
      <c r="L65" s="12" t="s">
        <v>349</v>
      </c>
      <c r="M65" s="12"/>
      <c r="N65" s="12" t="s">
        <v>29</v>
      </c>
      <c r="O65" s="10" t="s">
        <v>30</v>
      </c>
      <c r="P65" s="18" t="s">
        <v>31</v>
      </c>
      <c r="Q65" s="19">
        <v>65</v>
      </c>
      <c r="R65" s="19">
        <v>5</v>
      </c>
      <c r="S65" s="7" t="s">
        <v>345</v>
      </c>
      <c r="T65" s="32">
        <f t="shared" si="5"/>
        <v>28</v>
      </c>
      <c r="U65" s="33" t="s">
        <v>506</v>
      </c>
      <c r="V65" s="53">
        <f t="shared" si="8"/>
        <v>36.96</v>
      </c>
      <c r="W65" s="53">
        <f t="shared" si="9"/>
        <v>64.96000000000001</v>
      </c>
      <c r="X65" s="33" t="s">
        <v>557</v>
      </c>
      <c r="Y65" s="54" t="s">
        <v>563</v>
      </c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</row>
    <row r="66" spans="1:139" s="27" customFormat="1" ht="24.75" customHeight="1">
      <c r="A66" s="10">
        <v>173</v>
      </c>
      <c r="B66" s="34">
        <v>62</v>
      </c>
      <c r="C66" s="35" t="s">
        <v>336</v>
      </c>
      <c r="D66" s="36" t="s">
        <v>502</v>
      </c>
      <c r="E66" s="38" t="s">
        <v>285</v>
      </c>
      <c r="F66" s="38" t="s">
        <v>110</v>
      </c>
      <c r="G66" s="13" t="s">
        <v>337</v>
      </c>
      <c r="H66" s="39" t="s">
        <v>23</v>
      </c>
      <c r="I66" s="39" t="s">
        <v>287</v>
      </c>
      <c r="J66" s="44" t="s">
        <v>47</v>
      </c>
      <c r="K66" s="16" t="s">
        <v>338</v>
      </c>
      <c r="L66" s="12" t="s">
        <v>339</v>
      </c>
      <c r="M66" s="12" t="s">
        <v>340</v>
      </c>
      <c r="N66" s="12" t="s">
        <v>29</v>
      </c>
      <c r="O66" s="34" t="s">
        <v>30</v>
      </c>
      <c r="P66" s="45" t="s">
        <v>31</v>
      </c>
      <c r="Q66" s="40">
        <v>67</v>
      </c>
      <c r="R66" s="40">
        <v>5</v>
      </c>
      <c r="S66" s="41" t="s">
        <v>341</v>
      </c>
      <c r="T66" s="42">
        <f t="shared" si="5"/>
        <v>28.8</v>
      </c>
      <c r="U66" s="48" t="s">
        <v>503</v>
      </c>
      <c r="V66" s="51">
        <f t="shared" si="8"/>
        <v>35.879999999999995</v>
      </c>
      <c r="W66" s="51">
        <f t="shared" si="9"/>
        <v>64.67999999999999</v>
      </c>
      <c r="X66" s="48" t="s">
        <v>558</v>
      </c>
      <c r="Y66" s="50" t="s">
        <v>550</v>
      </c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</row>
    <row r="67" spans="1:139" s="27" customFormat="1" ht="24.75" customHeight="1">
      <c r="A67" s="10">
        <v>83</v>
      </c>
      <c r="B67" s="34">
        <v>55</v>
      </c>
      <c r="C67" s="34" t="s">
        <v>308</v>
      </c>
      <c r="D67" s="36" t="s">
        <v>492</v>
      </c>
      <c r="E67" s="38" t="s">
        <v>285</v>
      </c>
      <c r="F67" s="38" t="s">
        <v>309</v>
      </c>
      <c r="G67" s="13" t="s">
        <v>310</v>
      </c>
      <c r="H67" s="39" t="s">
        <v>23</v>
      </c>
      <c r="I67" s="39" t="s">
        <v>287</v>
      </c>
      <c r="J67" s="44" t="s">
        <v>35</v>
      </c>
      <c r="K67" s="16">
        <v>2005.07</v>
      </c>
      <c r="L67" s="12" t="s">
        <v>311</v>
      </c>
      <c r="M67" s="12" t="s">
        <v>312</v>
      </c>
      <c r="N67" s="12" t="s">
        <v>29</v>
      </c>
      <c r="O67" s="34" t="s">
        <v>296</v>
      </c>
      <c r="P67" s="45" t="s">
        <v>50</v>
      </c>
      <c r="Q67" s="48" t="s">
        <v>434</v>
      </c>
      <c r="R67" s="41"/>
      <c r="S67" s="48" t="s">
        <v>434</v>
      </c>
      <c r="T67" s="42">
        <f t="shared" si="5"/>
        <v>30.8</v>
      </c>
      <c r="U67" s="48" t="s">
        <v>493</v>
      </c>
      <c r="V67" s="51">
        <f t="shared" si="8"/>
        <v>24.720000000000002</v>
      </c>
      <c r="W67" s="51">
        <f t="shared" si="9"/>
        <v>55.52</v>
      </c>
      <c r="X67" s="48" t="s">
        <v>559</v>
      </c>
      <c r="Y67" s="50" t="s">
        <v>550</v>
      </c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</row>
    <row r="68" spans="1:139" s="26" customFormat="1" ht="24.75" customHeight="1">
      <c r="A68" s="10">
        <v>213</v>
      </c>
      <c r="B68" s="10">
        <v>67</v>
      </c>
      <c r="C68" s="11" t="s">
        <v>364</v>
      </c>
      <c r="D68" s="12" t="s">
        <v>510</v>
      </c>
      <c r="E68" s="13" t="s">
        <v>360</v>
      </c>
      <c r="F68" s="13" t="s">
        <v>276</v>
      </c>
      <c r="G68" s="13" t="s">
        <v>365</v>
      </c>
      <c r="H68" s="14" t="s">
        <v>23</v>
      </c>
      <c r="I68" s="12" t="s">
        <v>46</v>
      </c>
      <c r="J68" s="17" t="s">
        <v>366</v>
      </c>
      <c r="K68" s="16" t="s">
        <v>123</v>
      </c>
      <c r="L68" s="12" t="s">
        <v>367</v>
      </c>
      <c r="M68" s="12" t="s">
        <v>368</v>
      </c>
      <c r="N68" s="12" t="s">
        <v>369</v>
      </c>
      <c r="O68" s="10" t="s">
        <v>30</v>
      </c>
      <c r="P68" s="18" t="s">
        <v>50</v>
      </c>
      <c r="Q68" s="19">
        <v>72</v>
      </c>
      <c r="R68" s="7"/>
      <c r="S68" s="7">
        <f aca="true" t="shared" si="10" ref="S68:S76">SUM(Q68:R68)</f>
        <v>72</v>
      </c>
      <c r="T68" s="32">
        <f t="shared" si="5"/>
        <v>28.8</v>
      </c>
      <c r="U68" s="33" t="s">
        <v>511</v>
      </c>
      <c r="V68" s="53">
        <f t="shared" si="8"/>
        <v>45.84</v>
      </c>
      <c r="W68" s="53">
        <f t="shared" si="9"/>
        <v>74.64</v>
      </c>
      <c r="X68" s="33" t="s">
        <v>526</v>
      </c>
      <c r="Y68" s="54" t="s">
        <v>563</v>
      </c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</row>
    <row r="69" spans="1:139" s="26" customFormat="1" ht="24.75" customHeight="1">
      <c r="A69" s="10">
        <v>212</v>
      </c>
      <c r="B69" s="34">
        <v>66</v>
      </c>
      <c r="C69" s="35" t="s">
        <v>359</v>
      </c>
      <c r="D69" s="34" t="s">
        <v>509</v>
      </c>
      <c r="E69" s="43" t="s">
        <v>360</v>
      </c>
      <c r="F69" s="43" t="s">
        <v>63</v>
      </c>
      <c r="G69" s="15" t="s">
        <v>361</v>
      </c>
      <c r="H69" s="39" t="s">
        <v>23</v>
      </c>
      <c r="I69" s="39" t="s">
        <v>46</v>
      </c>
      <c r="J69" s="44" t="s">
        <v>47</v>
      </c>
      <c r="K69" s="17">
        <v>2013.07</v>
      </c>
      <c r="L69" s="10" t="s">
        <v>362</v>
      </c>
      <c r="M69" s="10" t="s">
        <v>363</v>
      </c>
      <c r="N69" s="10" t="s">
        <v>279</v>
      </c>
      <c r="O69" s="34" t="s">
        <v>30</v>
      </c>
      <c r="P69" s="45" t="s">
        <v>50</v>
      </c>
      <c r="Q69" s="40">
        <v>73</v>
      </c>
      <c r="R69" s="41"/>
      <c r="S69" s="41">
        <f t="shared" si="10"/>
        <v>73</v>
      </c>
      <c r="T69" s="42">
        <f t="shared" si="5"/>
        <v>29.200000000000003</v>
      </c>
      <c r="U69" s="48" t="s">
        <v>549</v>
      </c>
      <c r="V69" s="48" t="s">
        <v>549</v>
      </c>
      <c r="W69" s="51">
        <v>29.2</v>
      </c>
      <c r="X69" s="48" t="s">
        <v>527</v>
      </c>
      <c r="Y69" s="50" t="s">
        <v>550</v>
      </c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</row>
    <row r="70" spans="1:139" s="26" customFormat="1" ht="24.75" customHeight="1">
      <c r="A70" s="10">
        <v>206</v>
      </c>
      <c r="B70" s="10">
        <v>73</v>
      </c>
      <c r="C70" s="11" t="s">
        <v>384</v>
      </c>
      <c r="D70" s="10" t="s">
        <v>520</v>
      </c>
      <c r="E70" s="15" t="s">
        <v>371</v>
      </c>
      <c r="F70" s="15" t="s">
        <v>207</v>
      </c>
      <c r="G70" s="15" t="s">
        <v>385</v>
      </c>
      <c r="H70" s="14" t="s">
        <v>23</v>
      </c>
      <c r="I70" s="14" t="s">
        <v>24</v>
      </c>
      <c r="J70" s="17" t="s">
        <v>47</v>
      </c>
      <c r="K70" s="10">
        <v>2013.06</v>
      </c>
      <c r="L70" s="10" t="s">
        <v>386</v>
      </c>
      <c r="M70" s="10" t="s">
        <v>387</v>
      </c>
      <c r="N70" s="10" t="s">
        <v>29</v>
      </c>
      <c r="O70" s="10" t="s">
        <v>30</v>
      </c>
      <c r="P70" s="18" t="s">
        <v>31</v>
      </c>
      <c r="Q70" s="19">
        <v>66</v>
      </c>
      <c r="R70" s="19">
        <v>5</v>
      </c>
      <c r="S70" s="7">
        <f t="shared" si="10"/>
        <v>71</v>
      </c>
      <c r="T70" s="32">
        <f t="shared" si="5"/>
        <v>28.400000000000002</v>
      </c>
      <c r="U70" s="33" t="s">
        <v>407</v>
      </c>
      <c r="V70" s="53">
        <f aca="true" t="shared" si="11" ref="V70:V76">U70*0.6</f>
        <v>49.8</v>
      </c>
      <c r="W70" s="53">
        <f aca="true" t="shared" si="12" ref="W70:W76">T70+V70</f>
        <v>78.2</v>
      </c>
      <c r="X70" s="33" t="s">
        <v>526</v>
      </c>
      <c r="Y70" s="54" t="s">
        <v>563</v>
      </c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</row>
    <row r="71" spans="1:139" s="26" customFormat="1" ht="24.75" customHeight="1">
      <c r="A71" s="10">
        <v>210</v>
      </c>
      <c r="B71" s="10">
        <v>69</v>
      </c>
      <c r="C71" s="11" t="s">
        <v>373</v>
      </c>
      <c r="D71" s="10" t="s">
        <v>514</v>
      </c>
      <c r="E71" s="15" t="s">
        <v>371</v>
      </c>
      <c r="F71" s="15" t="s">
        <v>358</v>
      </c>
      <c r="G71" s="15" t="s">
        <v>374</v>
      </c>
      <c r="H71" s="14" t="s">
        <v>23</v>
      </c>
      <c r="I71" s="14" t="s">
        <v>24</v>
      </c>
      <c r="J71" s="17" t="s">
        <v>41</v>
      </c>
      <c r="K71" s="10">
        <v>2004.06</v>
      </c>
      <c r="L71" s="10" t="s">
        <v>54</v>
      </c>
      <c r="M71" s="10"/>
      <c r="N71" s="10" t="s">
        <v>29</v>
      </c>
      <c r="O71" s="10" t="s">
        <v>30</v>
      </c>
      <c r="P71" s="18" t="s">
        <v>72</v>
      </c>
      <c r="Q71" s="19">
        <v>71</v>
      </c>
      <c r="R71" s="19">
        <v>10</v>
      </c>
      <c r="S71" s="7">
        <f t="shared" si="10"/>
        <v>81</v>
      </c>
      <c r="T71" s="32">
        <f t="shared" si="5"/>
        <v>32.4</v>
      </c>
      <c r="U71" s="33" t="s">
        <v>452</v>
      </c>
      <c r="V71" s="53">
        <f t="shared" si="11"/>
        <v>45.48</v>
      </c>
      <c r="W71" s="53">
        <f t="shared" si="12"/>
        <v>77.88</v>
      </c>
      <c r="X71" s="33" t="s">
        <v>527</v>
      </c>
      <c r="Y71" s="54" t="s">
        <v>563</v>
      </c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</row>
    <row r="72" spans="1:139" s="26" customFormat="1" ht="24.75" customHeight="1">
      <c r="A72" s="10">
        <v>208</v>
      </c>
      <c r="B72" s="10">
        <v>74</v>
      </c>
      <c r="C72" s="11" t="s">
        <v>388</v>
      </c>
      <c r="D72" s="10" t="s">
        <v>521</v>
      </c>
      <c r="E72" s="15" t="s">
        <v>371</v>
      </c>
      <c r="F72" s="15" t="s">
        <v>283</v>
      </c>
      <c r="G72" s="15" t="s">
        <v>389</v>
      </c>
      <c r="H72" s="14" t="s">
        <v>23</v>
      </c>
      <c r="I72" s="14" t="s">
        <v>24</v>
      </c>
      <c r="J72" s="17" t="s">
        <v>35</v>
      </c>
      <c r="K72" s="10">
        <v>2011.07</v>
      </c>
      <c r="L72" s="10" t="s">
        <v>390</v>
      </c>
      <c r="M72" s="10" t="s">
        <v>391</v>
      </c>
      <c r="N72" s="10" t="s">
        <v>29</v>
      </c>
      <c r="O72" s="10" t="s">
        <v>30</v>
      </c>
      <c r="P72" s="18" t="s">
        <v>31</v>
      </c>
      <c r="Q72" s="19">
        <v>66</v>
      </c>
      <c r="R72" s="19">
        <v>5</v>
      </c>
      <c r="S72" s="7">
        <f t="shared" si="10"/>
        <v>71</v>
      </c>
      <c r="T72" s="32">
        <f t="shared" si="5"/>
        <v>28.400000000000002</v>
      </c>
      <c r="U72" s="33" t="s">
        <v>522</v>
      </c>
      <c r="V72" s="53">
        <f t="shared" si="11"/>
        <v>47.4</v>
      </c>
      <c r="W72" s="53">
        <f t="shared" si="12"/>
        <v>75.8</v>
      </c>
      <c r="X72" s="33" t="s">
        <v>528</v>
      </c>
      <c r="Y72" s="54" t="s">
        <v>563</v>
      </c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</row>
    <row r="73" spans="1:139" s="26" customFormat="1" ht="24.75" customHeight="1">
      <c r="A73" s="10">
        <v>205</v>
      </c>
      <c r="B73" s="10">
        <v>70</v>
      </c>
      <c r="C73" s="11" t="s">
        <v>375</v>
      </c>
      <c r="D73" s="10" t="s">
        <v>515</v>
      </c>
      <c r="E73" s="15" t="s">
        <v>371</v>
      </c>
      <c r="F73" s="15" t="s">
        <v>357</v>
      </c>
      <c r="G73" s="15" t="s">
        <v>376</v>
      </c>
      <c r="H73" s="14" t="s">
        <v>23</v>
      </c>
      <c r="I73" s="14" t="s">
        <v>24</v>
      </c>
      <c r="J73" s="17" t="s">
        <v>47</v>
      </c>
      <c r="K73" s="17">
        <v>2015.06</v>
      </c>
      <c r="L73" s="10" t="s">
        <v>377</v>
      </c>
      <c r="M73" s="10" t="s">
        <v>378</v>
      </c>
      <c r="N73" s="10" t="s">
        <v>29</v>
      </c>
      <c r="O73" s="10" t="s">
        <v>30</v>
      </c>
      <c r="P73" s="18" t="s">
        <v>72</v>
      </c>
      <c r="Q73" s="19">
        <v>65</v>
      </c>
      <c r="R73" s="19">
        <v>10</v>
      </c>
      <c r="S73" s="7">
        <f t="shared" si="10"/>
        <v>75</v>
      </c>
      <c r="T73" s="32">
        <f t="shared" si="5"/>
        <v>30</v>
      </c>
      <c r="U73" s="33" t="s">
        <v>516</v>
      </c>
      <c r="V73" s="53">
        <f t="shared" si="11"/>
        <v>41.279999999999994</v>
      </c>
      <c r="W73" s="53">
        <f t="shared" si="12"/>
        <v>71.28</v>
      </c>
      <c r="X73" s="33" t="s">
        <v>529</v>
      </c>
      <c r="Y73" s="54" t="s">
        <v>563</v>
      </c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</row>
    <row r="74" spans="1:139" s="29" customFormat="1" ht="24.75" customHeight="1">
      <c r="A74" s="10">
        <v>211</v>
      </c>
      <c r="B74" s="10">
        <v>72</v>
      </c>
      <c r="C74" s="11" t="s">
        <v>382</v>
      </c>
      <c r="D74" s="10" t="s">
        <v>519</v>
      </c>
      <c r="E74" s="15" t="s">
        <v>371</v>
      </c>
      <c r="F74" s="15" t="s">
        <v>278</v>
      </c>
      <c r="G74" s="15" t="s">
        <v>383</v>
      </c>
      <c r="H74" s="14" t="s">
        <v>23</v>
      </c>
      <c r="I74" s="14" t="s">
        <v>24</v>
      </c>
      <c r="J74" s="17" t="s">
        <v>41</v>
      </c>
      <c r="K74" s="10">
        <v>2004.06</v>
      </c>
      <c r="L74" s="10" t="s">
        <v>54</v>
      </c>
      <c r="M74" s="10"/>
      <c r="N74" s="10" t="s">
        <v>29</v>
      </c>
      <c r="O74" s="10" t="s">
        <v>30</v>
      </c>
      <c r="P74" s="18" t="s">
        <v>72</v>
      </c>
      <c r="Q74" s="19">
        <v>62</v>
      </c>
      <c r="R74" s="19">
        <v>10</v>
      </c>
      <c r="S74" s="7">
        <f t="shared" si="10"/>
        <v>72</v>
      </c>
      <c r="T74" s="32">
        <f t="shared" si="5"/>
        <v>28.8</v>
      </c>
      <c r="U74" s="33" t="s">
        <v>491</v>
      </c>
      <c r="V74" s="53">
        <f t="shared" si="11"/>
        <v>42.48</v>
      </c>
      <c r="W74" s="53">
        <f t="shared" si="12"/>
        <v>71.28</v>
      </c>
      <c r="X74" s="33" t="s">
        <v>529</v>
      </c>
      <c r="Y74" s="54" t="s">
        <v>563</v>
      </c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</row>
    <row r="75" spans="1:139" ht="24.75" customHeight="1">
      <c r="A75" s="10">
        <v>207</v>
      </c>
      <c r="B75" s="34">
        <v>68</v>
      </c>
      <c r="C75" s="35" t="s">
        <v>370</v>
      </c>
      <c r="D75" s="34" t="s">
        <v>512</v>
      </c>
      <c r="E75" s="43" t="s">
        <v>371</v>
      </c>
      <c r="F75" s="43" t="s">
        <v>80</v>
      </c>
      <c r="G75" s="15" t="s">
        <v>372</v>
      </c>
      <c r="H75" s="39" t="s">
        <v>23</v>
      </c>
      <c r="I75" s="39" t="s">
        <v>24</v>
      </c>
      <c r="J75" s="44" t="s">
        <v>41</v>
      </c>
      <c r="K75" s="10">
        <v>2006.06</v>
      </c>
      <c r="L75" s="10" t="s">
        <v>54</v>
      </c>
      <c r="M75" s="10"/>
      <c r="N75" s="10" t="s">
        <v>29</v>
      </c>
      <c r="O75" s="34" t="s">
        <v>30</v>
      </c>
      <c r="P75" s="45" t="s">
        <v>31</v>
      </c>
      <c r="Q75" s="40">
        <v>84</v>
      </c>
      <c r="R75" s="40">
        <v>5</v>
      </c>
      <c r="S75" s="41">
        <f t="shared" si="10"/>
        <v>89</v>
      </c>
      <c r="T75" s="42">
        <f t="shared" si="5"/>
        <v>35.6</v>
      </c>
      <c r="U75" s="48" t="s">
        <v>513</v>
      </c>
      <c r="V75" s="51">
        <f t="shared" si="11"/>
        <v>34.199999999999996</v>
      </c>
      <c r="W75" s="51">
        <f t="shared" si="12"/>
        <v>69.8</v>
      </c>
      <c r="X75" s="48" t="s">
        <v>530</v>
      </c>
      <c r="Y75" s="50" t="s">
        <v>550</v>
      </c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</row>
    <row r="76" spans="1:252" ht="24.75" customHeight="1">
      <c r="A76" s="10">
        <v>209</v>
      </c>
      <c r="B76" s="10">
        <v>71</v>
      </c>
      <c r="C76" s="11" t="s">
        <v>379</v>
      </c>
      <c r="D76" s="10" t="s">
        <v>517</v>
      </c>
      <c r="E76" s="15" t="s">
        <v>371</v>
      </c>
      <c r="F76" s="15" t="s">
        <v>356</v>
      </c>
      <c r="G76" s="15" t="s">
        <v>380</v>
      </c>
      <c r="H76" s="14" t="s">
        <v>23</v>
      </c>
      <c r="I76" s="14" t="s">
        <v>24</v>
      </c>
      <c r="J76" s="17" t="s">
        <v>47</v>
      </c>
      <c r="K76" s="10">
        <v>2015.06</v>
      </c>
      <c r="L76" s="10" t="s">
        <v>377</v>
      </c>
      <c r="M76" s="10" t="s">
        <v>381</v>
      </c>
      <c r="N76" s="10" t="s">
        <v>29</v>
      </c>
      <c r="O76" s="10" t="s">
        <v>30</v>
      </c>
      <c r="P76" s="18" t="s">
        <v>31</v>
      </c>
      <c r="Q76" s="19">
        <v>69</v>
      </c>
      <c r="R76" s="19">
        <v>5</v>
      </c>
      <c r="S76" s="7">
        <f t="shared" si="10"/>
        <v>74</v>
      </c>
      <c r="T76" s="32">
        <f t="shared" si="5"/>
        <v>29.6</v>
      </c>
      <c r="U76" s="33" t="s">
        <v>518</v>
      </c>
      <c r="V76" s="53">
        <f t="shared" si="11"/>
        <v>39.24</v>
      </c>
      <c r="W76" s="53">
        <f t="shared" si="12"/>
        <v>68.84</v>
      </c>
      <c r="X76" s="33" t="s">
        <v>531</v>
      </c>
      <c r="Y76" s="54" t="s">
        <v>563</v>
      </c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10"/>
      <c r="IL76" s="10"/>
      <c r="IM76" s="12"/>
      <c r="IN76" s="13"/>
      <c r="IO76" s="13"/>
      <c r="IP76" s="14"/>
      <c r="IQ76" s="14"/>
      <c r="IR76" s="17"/>
    </row>
    <row r="77" spans="1:139" ht="36.75" customHeight="1">
      <c r="A77" s="21"/>
      <c r="B77" s="21"/>
      <c r="C77" s="21"/>
      <c r="D77" s="21"/>
      <c r="E77" s="22"/>
      <c r="F77" s="22"/>
      <c r="G77" s="22"/>
      <c r="H77" s="12"/>
      <c r="I77" s="12"/>
      <c r="J77" s="12"/>
      <c r="K77" s="16"/>
      <c r="L77" s="12"/>
      <c r="M77" s="12"/>
      <c r="N77" s="12"/>
      <c r="O77" s="12"/>
      <c r="P77" s="12"/>
      <c r="Q77" s="21"/>
      <c r="R77" s="21"/>
      <c r="S77" s="21"/>
      <c r="T77" s="21"/>
      <c r="U77" s="33"/>
      <c r="V77" s="33"/>
      <c r="W77" s="33"/>
      <c r="X77" s="33"/>
      <c r="Y77" s="54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</row>
  </sheetData>
  <sheetProtection/>
  <autoFilter ref="A2:IR76"/>
  <mergeCells count="1">
    <mergeCell ref="A1:Y1"/>
  </mergeCells>
  <dataValidations count="5">
    <dataValidation type="list" allowBlank="1" showInputMessage="1" showErrorMessage="1" sqref="L74:L75 P3:P76">
      <formula1>"无加分,非本民族语言答题,复员军人"</formula1>
    </dataValidation>
    <dataValidation type="list" allowBlank="1" showInputMessage="1" showErrorMessage="1" sqref="J73:J76 J68:J71 J3:J50 J52:J58">
      <formula1>"硕士研究生,研究生结业,大学本科,大学专科,中专,高中及以下"</formula1>
    </dataValidation>
    <dataValidation type="list" allowBlank="1" showInputMessage="1" showErrorMessage="1" sqref="G74 G76 H3:H76">
      <formula1>"男,女"</formula1>
    </dataValidation>
    <dataValidation type="list" allowBlank="1" showInputMessage="1" showErrorMessage="1" sqref="I73:I76 I61:I63 I66:I71 I3:I59">
      <formula1>"哈萨克族,汉族,维吾尔族,回族,柯尔克孜族,蒙古族,锡伯族,俄罗斯族,塔吉克族,乌孜别克族,塔塔尔族,满族, 达斡尔族,藏族,苗族,彝族,壮族,布依族,朝鲜族,侗族,瑶族,白族,土家族,哈尼族,傣族,黎族,傈僳族,佤族,畲族,高山族,拉祜族,水族,东乡族,纳西族,景颇族,土族,仫佬族,羌族,布朗族,撒拉族,毛南族,仡佬族,阿昌族,普米族,怒族,鄂温克族,德昂族,保安族,裕固族,京族,独龙族,鄂伦春族,赫哲族,门巴族,珞巴族,基诺族"</formula1>
    </dataValidation>
    <dataValidation type="list" allowBlank="1" showInputMessage="1" showErrorMessage="1" sqref="K74:K75 O68:O76 O3:O51">
      <formula1>"汉语,维语,哈语"</formula1>
    </dataValidation>
  </dataValidations>
  <printOptions horizontalCentered="1"/>
  <pageMargins left="0.2" right="0.2" top="0.21" bottom="0.3" header="0.51" footer="0.4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XiTongTianDi</dc:creator>
  <cp:keywords/>
  <dc:description/>
  <cp:lastModifiedBy>admin</cp:lastModifiedBy>
  <cp:lastPrinted>2016-10-15T07:02:10Z</cp:lastPrinted>
  <dcterms:created xsi:type="dcterms:W3CDTF">2016-09-24T05:34:11Z</dcterms:created>
  <dcterms:modified xsi:type="dcterms:W3CDTF">2016-10-17T05:46:02Z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