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入围体检339人 (公示)" sheetId="1" r:id="rId1"/>
  </sheets>
  <definedNames>
    <definedName name="_xlnm.Print_Titles" localSheetId="0">'入围体检339人 (公示)'!$1:$2</definedName>
    <definedName name="_xlnm._FilterDatabase" localSheetId="0" hidden="1">'入围体检339人 (公示)'!$L$2:$P$341</definedName>
  </definedNames>
  <calcPr calcId="144525"/>
</workbook>
</file>

<file path=xl/sharedStrings.xml><?xml version="1.0" encoding="utf-8"?>
<sst xmlns="http://schemas.openxmlformats.org/spreadsheetml/2006/main" count="826">
  <si>
    <t>序号</t>
  </si>
  <si>
    <t>报名  序号</t>
  </si>
  <si>
    <t>姓名</t>
  </si>
  <si>
    <t>性
别</t>
  </si>
  <si>
    <t>岗位名称</t>
  </si>
  <si>
    <t>岗位
代码</t>
  </si>
  <si>
    <t>笔 试</t>
  </si>
  <si>
    <t>试 教</t>
  </si>
  <si>
    <t>技能测试</t>
  </si>
  <si>
    <t>考 核</t>
  </si>
  <si>
    <t>总 成 绩</t>
  </si>
  <si>
    <t>招  聘  单  位</t>
  </si>
  <si>
    <t>总分</t>
  </si>
  <si>
    <t>得分</t>
  </si>
  <si>
    <t>分数</t>
  </si>
  <si>
    <t>名次</t>
  </si>
  <si>
    <t>贺国初</t>
  </si>
  <si>
    <t>男</t>
  </si>
  <si>
    <t>软件开发网络维护</t>
  </si>
  <si>
    <t>第1名</t>
  </si>
  <si>
    <t>长沙教育学院</t>
  </si>
  <si>
    <t>04105</t>
  </si>
  <si>
    <t>李丹</t>
  </si>
  <si>
    <t>女</t>
  </si>
  <si>
    <t>电子商务</t>
  </si>
  <si>
    <t>长沙市信息职业技术学校</t>
  </si>
  <si>
    <t>12763</t>
  </si>
  <si>
    <t>颜振辉</t>
  </si>
  <si>
    <t>市场营销</t>
  </si>
  <si>
    <t>06975</t>
  </si>
  <si>
    <t>杨青</t>
  </si>
  <si>
    <t>计算机</t>
  </si>
  <si>
    <t>04566</t>
  </si>
  <si>
    <t>兰帅</t>
  </si>
  <si>
    <t>体育(羽毛球)</t>
  </si>
  <si>
    <t>05284</t>
  </si>
  <si>
    <t>李剑波</t>
  </si>
  <si>
    <t>美术</t>
  </si>
  <si>
    <t>05237</t>
  </si>
  <si>
    <t>罗斌</t>
  </si>
  <si>
    <t>00776</t>
  </si>
  <si>
    <t>张捷</t>
  </si>
  <si>
    <t>英语</t>
  </si>
  <si>
    <t>02264</t>
  </si>
  <si>
    <t>廖小勇</t>
  </si>
  <si>
    <t>客户信息管理</t>
  </si>
  <si>
    <t>00347</t>
  </si>
  <si>
    <t>王轩萱</t>
  </si>
  <si>
    <t>期刊英语编辑</t>
  </si>
  <si>
    <t>14079</t>
  </si>
  <si>
    <t>周余芳</t>
  </si>
  <si>
    <t>中学数学</t>
  </si>
  <si>
    <t>长沙市电子工业学校</t>
  </si>
  <si>
    <t>05851</t>
  </si>
  <si>
    <t>宁雅雯</t>
  </si>
  <si>
    <t>中学英语</t>
  </si>
  <si>
    <t>07568</t>
  </si>
  <si>
    <t>甘曾子健</t>
  </si>
  <si>
    <t>体育(篮球)</t>
  </si>
  <si>
    <t>14346</t>
  </si>
  <si>
    <t>郑玥</t>
  </si>
  <si>
    <t>05769</t>
  </si>
  <si>
    <t>邓达</t>
  </si>
  <si>
    <t>机电</t>
  </si>
  <si>
    <t>01747</t>
  </si>
  <si>
    <t>高文闯</t>
  </si>
  <si>
    <t>汽车</t>
  </si>
  <si>
    <t>06913</t>
  </si>
  <si>
    <t>王雄姣</t>
  </si>
  <si>
    <t>语文(编辑)</t>
  </si>
  <si>
    <t>07968</t>
  </si>
  <si>
    <t>周灵芝</t>
  </si>
  <si>
    <t>中学语文</t>
  </si>
  <si>
    <t>13143</t>
  </si>
  <si>
    <t>周旭</t>
  </si>
  <si>
    <t>文秘</t>
  </si>
  <si>
    <t>长沙财经学校</t>
  </si>
  <si>
    <t>01284</t>
  </si>
  <si>
    <t>奚小红</t>
  </si>
  <si>
    <t>12288</t>
  </si>
  <si>
    <t>周冬华</t>
  </si>
  <si>
    <t>第2名</t>
  </si>
  <si>
    <t>09153</t>
  </si>
  <si>
    <t>李优</t>
  </si>
  <si>
    <t>06220</t>
  </si>
  <si>
    <t>刘威</t>
  </si>
  <si>
    <t>06972</t>
  </si>
  <si>
    <t>甘思宇</t>
  </si>
  <si>
    <t>健体塑身</t>
  </si>
  <si>
    <t>01239</t>
  </si>
  <si>
    <t>邓晓芬</t>
  </si>
  <si>
    <t>08353</t>
  </si>
  <si>
    <t>周瑜</t>
  </si>
  <si>
    <t>旅游</t>
  </si>
  <si>
    <t>12928</t>
  </si>
  <si>
    <t>罗光红</t>
  </si>
  <si>
    <t>00085</t>
  </si>
  <si>
    <t>张浪</t>
  </si>
  <si>
    <t>01366</t>
  </si>
  <si>
    <t>杨舒晴</t>
  </si>
  <si>
    <t>音乐(声乐）</t>
  </si>
  <si>
    <t>长沙航天学校</t>
  </si>
  <si>
    <t>05544</t>
  </si>
  <si>
    <t>彭媛</t>
  </si>
  <si>
    <t>会计</t>
  </si>
  <si>
    <t>07077</t>
  </si>
  <si>
    <t>颜宇枭</t>
  </si>
  <si>
    <t>校医</t>
  </si>
  <si>
    <t>02146</t>
  </si>
  <si>
    <t>严定也</t>
  </si>
  <si>
    <t>汽车运用技术</t>
  </si>
  <si>
    <t>03636</t>
  </si>
  <si>
    <t>李晓宇</t>
  </si>
  <si>
    <t>长沙市长郡中学</t>
  </si>
  <si>
    <t>00955</t>
  </si>
  <si>
    <t>高家敏</t>
  </si>
  <si>
    <t>12906</t>
  </si>
  <si>
    <t>谭波</t>
  </si>
  <si>
    <t>中学物理</t>
  </si>
  <si>
    <t>14347</t>
  </si>
  <si>
    <t>李婷婷</t>
  </si>
  <si>
    <t>中学化学</t>
  </si>
  <si>
    <t>00470</t>
  </si>
  <si>
    <t>王宇</t>
  </si>
  <si>
    <t>中学地理</t>
  </si>
  <si>
    <t>02038</t>
  </si>
  <si>
    <t>中学政治</t>
  </si>
  <si>
    <t>04585</t>
  </si>
  <si>
    <t>张涵</t>
  </si>
  <si>
    <t>11669</t>
  </si>
  <si>
    <t>白霖</t>
  </si>
  <si>
    <t>00128</t>
  </si>
  <si>
    <t>戴必昕</t>
  </si>
  <si>
    <t>体育（投掷）</t>
  </si>
  <si>
    <t>长沙市明德中学</t>
  </si>
  <si>
    <t>07442</t>
  </si>
  <si>
    <t>盛汝洲</t>
  </si>
  <si>
    <t>体育（健美操）</t>
  </si>
  <si>
    <t>长沙市实验中学</t>
  </si>
  <si>
    <t>11601</t>
  </si>
  <si>
    <t>杨帅</t>
  </si>
  <si>
    <t>长沙麓山国际实验学校</t>
  </si>
  <si>
    <t>02449</t>
  </si>
  <si>
    <t>杨钰</t>
  </si>
  <si>
    <t>03735</t>
  </si>
  <si>
    <t>陈海兰</t>
  </si>
  <si>
    <t>06751</t>
  </si>
  <si>
    <t>刘梦妮</t>
  </si>
  <si>
    <t>02188</t>
  </si>
  <si>
    <t>贾毅</t>
  </si>
  <si>
    <t>01571</t>
  </si>
  <si>
    <t>刘丹</t>
  </si>
  <si>
    <t>02628</t>
  </si>
  <si>
    <t>谢海峰</t>
  </si>
  <si>
    <t>中学生物</t>
  </si>
  <si>
    <t>07155</t>
  </si>
  <si>
    <t>蒋炳舟</t>
  </si>
  <si>
    <t>长沙市长郡梅溪湖中学</t>
  </si>
  <si>
    <t>02082</t>
  </si>
  <si>
    <t>邵晶晶</t>
  </si>
  <si>
    <t>03632</t>
  </si>
  <si>
    <t>曹晶</t>
  </si>
  <si>
    <t>01350</t>
  </si>
  <si>
    <t>毛博</t>
  </si>
  <si>
    <t>体育(足球)</t>
  </si>
  <si>
    <t>06841</t>
  </si>
  <si>
    <t>叶勇胜</t>
  </si>
  <si>
    <t>06285</t>
  </si>
  <si>
    <t>杨焱</t>
  </si>
  <si>
    <t>01702</t>
  </si>
  <si>
    <t>吴果青</t>
  </si>
  <si>
    <t>长沙市周南实验中学</t>
  </si>
  <si>
    <t>05446</t>
  </si>
  <si>
    <t>刘娟</t>
  </si>
  <si>
    <t>01767</t>
  </si>
  <si>
    <t>曹云辉</t>
  </si>
  <si>
    <t>11348</t>
  </si>
  <si>
    <t>刘燕</t>
  </si>
  <si>
    <t>05303</t>
  </si>
  <si>
    <t>肖珊</t>
  </si>
  <si>
    <t>00848</t>
  </si>
  <si>
    <t>刘礼</t>
  </si>
  <si>
    <t>05677</t>
  </si>
  <si>
    <t>张志明</t>
  </si>
  <si>
    <t>01048</t>
  </si>
  <si>
    <t>雷钢</t>
  </si>
  <si>
    <t>体育(排球教练)</t>
  </si>
  <si>
    <t>06239</t>
  </si>
  <si>
    <t>朱娟</t>
  </si>
  <si>
    <t>长沙市周南梅溪湖中学</t>
  </si>
  <si>
    <t>01422</t>
  </si>
  <si>
    <t>雷娟</t>
  </si>
  <si>
    <t>中学英语A</t>
  </si>
  <si>
    <t>08357</t>
  </si>
  <si>
    <t>陶加诺</t>
  </si>
  <si>
    <t>中学英语B</t>
  </si>
  <si>
    <t>02602</t>
  </si>
  <si>
    <t>陈筱雯</t>
  </si>
  <si>
    <t>中学历史</t>
  </si>
  <si>
    <t>08682</t>
  </si>
  <si>
    <t>张思</t>
  </si>
  <si>
    <t>00368</t>
  </si>
  <si>
    <t>黄睿斌</t>
  </si>
  <si>
    <t>体育(女足)</t>
  </si>
  <si>
    <t>14089</t>
  </si>
  <si>
    <t>王赤</t>
  </si>
  <si>
    <t>中学语文A</t>
  </si>
  <si>
    <t>05843</t>
  </si>
  <si>
    <t>姚辉</t>
  </si>
  <si>
    <t>中学语文B</t>
  </si>
  <si>
    <t>06607</t>
  </si>
  <si>
    <t>成辉</t>
  </si>
  <si>
    <t>中学数学A</t>
  </si>
  <si>
    <t>03307</t>
  </si>
  <si>
    <t>佘晖</t>
  </si>
  <si>
    <t>中学数学B</t>
  </si>
  <si>
    <t>03278</t>
  </si>
  <si>
    <t>夏静</t>
  </si>
  <si>
    <t>12766</t>
  </si>
  <si>
    <t>高亮成</t>
  </si>
  <si>
    <t>07663</t>
  </si>
  <si>
    <t>江樱</t>
  </si>
  <si>
    <t>中学政治A</t>
  </si>
  <si>
    <t>02411</t>
  </si>
  <si>
    <t>刘一砖</t>
  </si>
  <si>
    <t>中学政治B</t>
  </si>
  <si>
    <t>03900</t>
  </si>
  <si>
    <t>鲁霓</t>
  </si>
  <si>
    <t>中学历史A</t>
  </si>
  <si>
    <t>03826</t>
  </si>
  <si>
    <t>罗贯周</t>
  </si>
  <si>
    <t>中学生物A</t>
  </si>
  <si>
    <t>00518</t>
  </si>
  <si>
    <t>邓久波</t>
  </si>
  <si>
    <t>中学生物B</t>
  </si>
  <si>
    <t>02612</t>
  </si>
  <si>
    <t>何乐成</t>
  </si>
  <si>
    <t>中学物理A</t>
  </si>
  <si>
    <t>02386</t>
  </si>
  <si>
    <t>罗小金</t>
  </si>
  <si>
    <t>中学物理B</t>
  </si>
  <si>
    <t>08190</t>
  </si>
  <si>
    <t>陈彬鑫</t>
  </si>
  <si>
    <t>中学化学A</t>
  </si>
  <si>
    <t>04305</t>
  </si>
  <si>
    <t>刘境方</t>
  </si>
  <si>
    <t>中学化学B</t>
  </si>
  <si>
    <t>00890</t>
  </si>
  <si>
    <t>刘政</t>
  </si>
  <si>
    <t>体育(排球)</t>
  </si>
  <si>
    <t>11797</t>
  </si>
  <si>
    <t>张艳玲</t>
  </si>
  <si>
    <t>长沙市南雅中学</t>
  </si>
  <si>
    <t>07769</t>
  </si>
  <si>
    <t>唐睿</t>
  </si>
  <si>
    <t>04135</t>
  </si>
  <si>
    <t>何云桂</t>
  </si>
  <si>
    <t>00244</t>
  </si>
  <si>
    <t>谢丽倩</t>
  </si>
  <si>
    <t>01258</t>
  </si>
  <si>
    <t>杨珏珏</t>
  </si>
  <si>
    <t>07426</t>
  </si>
  <si>
    <t>李璐琳</t>
  </si>
  <si>
    <t>01596</t>
  </si>
  <si>
    <t>陈宇</t>
  </si>
  <si>
    <t>03410</t>
  </si>
  <si>
    <t>喻胜飞</t>
  </si>
  <si>
    <t>04145</t>
  </si>
  <si>
    <t>刘新新</t>
  </si>
  <si>
    <t>09978</t>
  </si>
  <si>
    <t>喻旋</t>
  </si>
  <si>
    <t>03989</t>
  </si>
  <si>
    <t>胡林华</t>
  </si>
  <si>
    <t>06219</t>
  </si>
  <si>
    <t>王志勇</t>
  </si>
  <si>
    <t>09123</t>
  </si>
  <si>
    <t>谢金容</t>
  </si>
  <si>
    <t>09084</t>
  </si>
  <si>
    <t>丁香红</t>
  </si>
  <si>
    <t>00526</t>
  </si>
  <si>
    <t>张宇航</t>
  </si>
  <si>
    <t>体育(跆拳道)</t>
  </si>
  <si>
    <t>01363</t>
  </si>
  <si>
    <t>钟丹</t>
  </si>
  <si>
    <t>长沙市师大附中梅溪湖中学</t>
  </si>
  <si>
    <t>00469</t>
  </si>
  <si>
    <t>彭志鹏</t>
  </si>
  <si>
    <t>02781</t>
  </si>
  <si>
    <t>董凌希</t>
  </si>
  <si>
    <t>02332</t>
  </si>
  <si>
    <t>吕中海</t>
  </si>
  <si>
    <t>84.40</t>
  </si>
  <si>
    <t>01682</t>
  </si>
  <si>
    <t>刘金艳</t>
  </si>
  <si>
    <t>88.60</t>
  </si>
  <si>
    <t>02753</t>
  </si>
  <si>
    <t>田瑶瑶</t>
  </si>
  <si>
    <t>04509</t>
  </si>
  <si>
    <t>吴敏</t>
  </si>
  <si>
    <t>11298</t>
  </si>
  <si>
    <t>罗煦洁</t>
  </si>
  <si>
    <t>音乐(扬琴)</t>
  </si>
  <si>
    <t>05876</t>
  </si>
  <si>
    <t>王恋</t>
  </si>
  <si>
    <t>06322</t>
  </si>
  <si>
    <t>马晴晴</t>
  </si>
  <si>
    <t>05996</t>
  </si>
  <si>
    <t>黄平辉</t>
  </si>
  <si>
    <t>01650</t>
  </si>
  <si>
    <t>彭利华</t>
  </si>
  <si>
    <t>05262</t>
  </si>
  <si>
    <t>王洁</t>
  </si>
  <si>
    <t>05764</t>
  </si>
  <si>
    <t>龙科才</t>
  </si>
  <si>
    <t>05122</t>
  </si>
  <si>
    <t>杨蓉辉</t>
  </si>
  <si>
    <t>05867</t>
  </si>
  <si>
    <t>朱耀汉</t>
  </si>
  <si>
    <t>00636</t>
  </si>
  <si>
    <t>李新国</t>
  </si>
  <si>
    <t>06959</t>
  </si>
  <si>
    <t>彭玉丽</t>
  </si>
  <si>
    <t>06377</t>
  </si>
  <si>
    <t>王特</t>
  </si>
  <si>
    <t>长沙铁路第一中学</t>
  </si>
  <si>
    <t>06548</t>
  </si>
  <si>
    <t>章小叶</t>
  </si>
  <si>
    <t>00954</t>
  </si>
  <si>
    <t>罗明杰</t>
  </si>
  <si>
    <t>06872</t>
  </si>
  <si>
    <t>邹恒</t>
  </si>
  <si>
    <t>01347</t>
  </si>
  <si>
    <t>何菲</t>
  </si>
  <si>
    <t>周后微</t>
  </si>
  <si>
    <t>02801</t>
  </si>
  <si>
    <t>全美杰</t>
  </si>
  <si>
    <t>08391</t>
  </si>
  <si>
    <t>燕彩兰</t>
  </si>
  <si>
    <t>04215</t>
  </si>
  <si>
    <t>刘笋艳</t>
  </si>
  <si>
    <t>04106</t>
  </si>
  <si>
    <t>李咪</t>
  </si>
  <si>
    <t>00294</t>
  </si>
  <si>
    <t>汪道涵</t>
  </si>
  <si>
    <t>通用技术</t>
  </si>
  <si>
    <t>07804</t>
  </si>
  <si>
    <t>李腾飞</t>
  </si>
  <si>
    <t>体育</t>
  </si>
  <si>
    <t>长沙市第十一中学</t>
  </si>
  <si>
    <t>02168</t>
  </si>
  <si>
    <t>石美玲</t>
  </si>
  <si>
    <t>心理学</t>
  </si>
  <si>
    <t>01145</t>
  </si>
  <si>
    <t>李辉</t>
  </si>
  <si>
    <t>11461</t>
  </si>
  <si>
    <t>田欢</t>
  </si>
  <si>
    <t>01221</t>
  </si>
  <si>
    <t>尹丽莉</t>
  </si>
  <si>
    <t>08990</t>
  </si>
  <si>
    <t>陈远</t>
  </si>
  <si>
    <t>长沙市第十五中学</t>
  </si>
  <si>
    <t>05817</t>
  </si>
  <si>
    <t>汤萍</t>
  </si>
  <si>
    <t>02207</t>
  </si>
  <si>
    <t>刘翔</t>
  </si>
  <si>
    <t>体育（篮球）</t>
  </si>
  <si>
    <t>00529</t>
  </si>
  <si>
    <t>刘钧</t>
  </si>
  <si>
    <t>05498</t>
  </si>
  <si>
    <t>黄维</t>
  </si>
  <si>
    <t>长沙市第二十一中学</t>
  </si>
  <si>
    <t>03315</t>
  </si>
  <si>
    <t>杨韬</t>
  </si>
  <si>
    <t>03903</t>
  </si>
  <si>
    <t>雷岚</t>
  </si>
  <si>
    <t>07883</t>
  </si>
  <si>
    <t>王伟明</t>
  </si>
  <si>
    <t>音乐(声乐)</t>
  </si>
  <si>
    <t>10935</t>
  </si>
  <si>
    <t>邓倩云</t>
  </si>
  <si>
    <t>06472</t>
  </si>
  <si>
    <t>陈礼</t>
  </si>
  <si>
    <t>03948</t>
  </si>
  <si>
    <t>李源</t>
  </si>
  <si>
    <t>长沙外国语学校</t>
  </si>
  <si>
    <t>07948</t>
  </si>
  <si>
    <t>黄晓娟</t>
  </si>
  <si>
    <t>舞蹈</t>
  </si>
  <si>
    <t>03688</t>
  </si>
  <si>
    <t>刘芊悦</t>
  </si>
  <si>
    <t>05163</t>
  </si>
  <si>
    <t>徐爱莲</t>
  </si>
  <si>
    <t>02178</t>
  </si>
  <si>
    <t>张军</t>
  </si>
  <si>
    <t>00833</t>
  </si>
  <si>
    <t>岳琴</t>
  </si>
  <si>
    <t>长沙市雷锋学校</t>
  </si>
  <si>
    <t>07382</t>
  </si>
  <si>
    <t>刘婷</t>
  </si>
  <si>
    <t>04468</t>
  </si>
  <si>
    <t>彭霞平</t>
  </si>
  <si>
    <t>化学实验员</t>
  </si>
  <si>
    <t>00608</t>
  </si>
  <si>
    <t>胡育博</t>
  </si>
  <si>
    <t>体育(游泳)</t>
  </si>
  <si>
    <t>长沙市第六中学</t>
  </si>
  <si>
    <t>00108</t>
  </si>
  <si>
    <t>李潇湘</t>
  </si>
  <si>
    <t>05783</t>
  </si>
  <si>
    <t>刘小燕</t>
  </si>
  <si>
    <t>长沙市麓山滨江实验学校</t>
  </si>
  <si>
    <t>02723</t>
  </si>
  <si>
    <t>邹婷</t>
  </si>
  <si>
    <t>长沙市长郡湘府中学</t>
  </si>
  <si>
    <t>09219</t>
  </si>
  <si>
    <t>王鹏清</t>
  </si>
  <si>
    <t>03815</t>
  </si>
  <si>
    <t>陈双喜</t>
  </si>
  <si>
    <t>70.50</t>
  </si>
  <si>
    <t>92.80</t>
  </si>
  <si>
    <t>00798</t>
  </si>
  <si>
    <t>周狄仪</t>
  </si>
  <si>
    <t>72.70</t>
  </si>
  <si>
    <t>92.60</t>
  </si>
  <si>
    <t>55.56</t>
  </si>
  <si>
    <t>84.64</t>
  </si>
  <si>
    <t>08661</t>
  </si>
  <si>
    <t>罗艳芳</t>
  </si>
  <si>
    <t>长沙市田家炳实验中学</t>
  </si>
  <si>
    <t>05781</t>
  </si>
  <si>
    <t>凌湘</t>
  </si>
  <si>
    <t>04080</t>
  </si>
  <si>
    <t>彭晃萍</t>
  </si>
  <si>
    <t>严静</t>
  </si>
  <si>
    <t>舞蹈(中国古典舞)</t>
  </si>
  <si>
    <t>02299</t>
  </si>
  <si>
    <t>杨含阳</t>
  </si>
  <si>
    <t>中学政治(法律)</t>
  </si>
  <si>
    <t>03641</t>
  </si>
  <si>
    <t>舒跃</t>
  </si>
  <si>
    <t>长沙市雅礼实验中学</t>
  </si>
  <si>
    <t>10735</t>
  </si>
  <si>
    <t>方安琪</t>
  </si>
  <si>
    <t>01046</t>
  </si>
  <si>
    <t>李沛勋</t>
  </si>
  <si>
    <t>长沙市明德华兴中学</t>
  </si>
  <si>
    <t>01849</t>
  </si>
  <si>
    <t>王海涛</t>
  </si>
  <si>
    <t>04719</t>
  </si>
  <si>
    <t>刘蓓</t>
  </si>
  <si>
    <t>10056</t>
  </si>
  <si>
    <t>赵里波</t>
  </si>
  <si>
    <t>02461</t>
  </si>
  <si>
    <t>杨城</t>
  </si>
  <si>
    <t>生物实验员</t>
  </si>
  <si>
    <t>05054</t>
  </si>
  <si>
    <t>王姣</t>
  </si>
  <si>
    <t>00328</t>
  </si>
  <si>
    <t>胡莹</t>
  </si>
  <si>
    <t>00602</t>
  </si>
  <si>
    <t>周彪</t>
  </si>
  <si>
    <t>08449</t>
  </si>
  <si>
    <t>罗名</t>
  </si>
  <si>
    <t>06131</t>
  </si>
  <si>
    <t>谭玉琳</t>
  </si>
  <si>
    <t>00408</t>
  </si>
  <si>
    <t>周海波</t>
  </si>
  <si>
    <t>网络管理</t>
  </si>
  <si>
    <t>00186</t>
  </si>
  <si>
    <t>刘颖智</t>
  </si>
  <si>
    <t>11905</t>
  </si>
  <si>
    <t>乃雁峰</t>
  </si>
  <si>
    <t>长沙市特殊教育学校</t>
  </si>
  <si>
    <t>07597</t>
  </si>
  <si>
    <t>李  澜</t>
  </si>
  <si>
    <t>特殊教育A</t>
  </si>
  <si>
    <t>04427</t>
  </si>
  <si>
    <t>钟裕丰</t>
  </si>
  <si>
    <t>特殊教育B</t>
  </si>
  <si>
    <t>04015</t>
  </si>
  <si>
    <t>朱  浪</t>
  </si>
  <si>
    <t>01149</t>
  </si>
  <si>
    <t>唐  敏</t>
  </si>
  <si>
    <t>自闭症康复</t>
  </si>
  <si>
    <t>03764</t>
  </si>
  <si>
    <t>黄瑾君</t>
  </si>
  <si>
    <t>小学语文</t>
  </si>
  <si>
    <t>长沙麓山国际实验小学</t>
  </si>
  <si>
    <t>11363</t>
  </si>
  <si>
    <t>文姜</t>
  </si>
  <si>
    <t>01309</t>
  </si>
  <si>
    <t>吴璇</t>
  </si>
  <si>
    <t>小学英语</t>
  </si>
  <si>
    <t>11582</t>
  </si>
  <si>
    <t>谢懿瑛</t>
  </si>
  <si>
    <t>小学科学</t>
  </si>
  <si>
    <t>09637</t>
  </si>
  <si>
    <t>胡婷</t>
  </si>
  <si>
    <t>09023</t>
  </si>
  <si>
    <t>蔡东阳</t>
  </si>
  <si>
    <t>03083</t>
  </si>
  <si>
    <t>喻亿平</t>
  </si>
  <si>
    <t>01079</t>
  </si>
  <si>
    <t>杨泷</t>
  </si>
  <si>
    <t>小学数学</t>
  </si>
  <si>
    <t>02578</t>
  </si>
  <si>
    <t>郑梅</t>
  </si>
  <si>
    <t>00361</t>
  </si>
  <si>
    <t>文喜</t>
  </si>
  <si>
    <t>长沙艺术实验学校</t>
  </si>
  <si>
    <t>03730</t>
  </si>
  <si>
    <t>娄朋林</t>
  </si>
  <si>
    <t>10718</t>
  </si>
  <si>
    <t>梁玉芳</t>
  </si>
  <si>
    <t>00181</t>
  </si>
  <si>
    <t>王泽民</t>
  </si>
  <si>
    <t>05821</t>
  </si>
  <si>
    <t>陈妹</t>
  </si>
  <si>
    <t>05713</t>
  </si>
  <si>
    <t>杨建文</t>
  </si>
  <si>
    <t>04921</t>
  </si>
  <si>
    <t>邹日阳</t>
  </si>
  <si>
    <t>07114</t>
  </si>
  <si>
    <t>丁欢悦</t>
  </si>
  <si>
    <t>音乐(钢琴伴奏)</t>
  </si>
  <si>
    <t>02132</t>
  </si>
  <si>
    <t>谢冬子</t>
  </si>
  <si>
    <t>幼儿教育</t>
  </si>
  <si>
    <t>长沙市教育局幼儿园</t>
  </si>
  <si>
    <t>刘先发</t>
  </si>
  <si>
    <t>教育质量评价</t>
  </si>
  <si>
    <t>长沙市教育科学研究院</t>
  </si>
  <si>
    <t>03208</t>
  </si>
  <si>
    <t>张宏</t>
  </si>
  <si>
    <t>53.60</t>
  </si>
  <si>
    <t>80.20</t>
  </si>
  <si>
    <t>69.56</t>
  </si>
  <si>
    <t>长沙市教育后勤产业管理处</t>
  </si>
  <si>
    <t>04780</t>
  </si>
  <si>
    <t>谢苏佩</t>
  </si>
  <si>
    <t>长沙市少年宫</t>
  </si>
  <si>
    <t>00327</t>
  </si>
  <si>
    <t>姚佳</t>
  </si>
  <si>
    <t>08124</t>
  </si>
  <si>
    <t>段芳婷</t>
  </si>
  <si>
    <t>长沙汽车工业学校</t>
  </si>
  <si>
    <t>03372</t>
  </si>
  <si>
    <t>夏萌惠</t>
  </si>
  <si>
    <t>08574</t>
  </si>
  <si>
    <t>黄宇涵</t>
  </si>
  <si>
    <t>01050</t>
  </si>
  <si>
    <t>钱汝怡</t>
  </si>
  <si>
    <t>10399</t>
  </si>
  <si>
    <t>廖睿</t>
  </si>
  <si>
    <t>音乐(低音提琴)</t>
  </si>
  <si>
    <t>00659</t>
  </si>
  <si>
    <t>刘焱</t>
  </si>
  <si>
    <t>体育(健美操)</t>
  </si>
  <si>
    <t>05661</t>
  </si>
  <si>
    <t>朱海波</t>
  </si>
  <si>
    <t>03862</t>
  </si>
  <si>
    <t>吴雪晴</t>
  </si>
  <si>
    <t>00359</t>
  </si>
  <si>
    <t>罗晓慧</t>
  </si>
  <si>
    <t>05859</t>
  </si>
  <si>
    <t>李盼</t>
  </si>
  <si>
    <t>00695</t>
  </si>
  <si>
    <t>罗兴</t>
  </si>
  <si>
    <t>09559</t>
  </si>
  <si>
    <t>戴敏</t>
  </si>
  <si>
    <t>09317</t>
  </si>
  <si>
    <t>马有</t>
  </si>
  <si>
    <t>第3名</t>
  </si>
  <si>
    <t>02633</t>
  </si>
  <si>
    <t>周钊</t>
  </si>
  <si>
    <t>第4名</t>
  </si>
  <si>
    <t>07031</t>
  </si>
  <si>
    <t>文银漪</t>
  </si>
  <si>
    <t>第5名</t>
  </si>
  <si>
    <t>04419</t>
  </si>
  <si>
    <t>吴思思</t>
  </si>
  <si>
    <t>00915</t>
  </si>
  <si>
    <t>肖雅文</t>
  </si>
  <si>
    <t>轨道交通服务</t>
  </si>
  <si>
    <t>01548</t>
  </si>
  <si>
    <t>赵颖</t>
  </si>
  <si>
    <t>01871</t>
  </si>
  <si>
    <t>石炜钰</t>
  </si>
  <si>
    <t>机械工程</t>
  </si>
  <si>
    <t>00916</t>
  </si>
  <si>
    <t>宋青青</t>
  </si>
  <si>
    <t>00428</t>
  </si>
  <si>
    <t>孔冰琼</t>
  </si>
  <si>
    <t>电子技术</t>
  </si>
  <si>
    <t>03637</t>
  </si>
  <si>
    <t>刘媛媛</t>
  </si>
  <si>
    <t>10492</t>
  </si>
  <si>
    <t>袁嘉妮</t>
  </si>
  <si>
    <t>12255</t>
  </si>
  <si>
    <t>李英</t>
  </si>
  <si>
    <t>汽车营销</t>
  </si>
  <si>
    <t>08071</t>
  </si>
  <si>
    <t>段明铜</t>
  </si>
  <si>
    <t>00524</t>
  </si>
  <si>
    <t>刘晏玲</t>
  </si>
  <si>
    <t>06986</t>
  </si>
  <si>
    <t>张文志</t>
  </si>
  <si>
    <t>03433</t>
  </si>
  <si>
    <t>卢灿</t>
  </si>
  <si>
    <t>03275</t>
  </si>
  <si>
    <t>贺珍梅</t>
  </si>
  <si>
    <t>08834</t>
  </si>
  <si>
    <t>江燕平</t>
  </si>
  <si>
    <t>00544</t>
  </si>
  <si>
    <t>吕亚亭</t>
  </si>
  <si>
    <t>09261</t>
  </si>
  <si>
    <t>丁家琦</t>
  </si>
  <si>
    <t>艺术设计</t>
  </si>
  <si>
    <t>02576</t>
  </si>
  <si>
    <t>姚灿程</t>
  </si>
  <si>
    <t>12056</t>
  </si>
  <si>
    <t>周铁剑</t>
  </si>
  <si>
    <t>11242</t>
  </si>
  <si>
    <t>桂小林</t>
  </si>
  <si>
    <t>01450</t>
  </si>
  <si>
    <t>段思维</t>
  </si>
  <si>
    <t>10822</t>
  </si>
  <si>
    <t>刘或媚</t>
  </si>
  <si>
    <t>00123</t>
  </si>
  <si>
    <t>周永</t>
  </si>
  <si>
    <t>00354</t>
  </si>
  <si>
    <t>蒋勇清</t>
  </si>
  <si>
    <t>02899</t>
  </si>
  <si>
    <t>李丽当</t>
  </si>
  <si>
    <t>00291</t>
  </si>
  <si>
    <t>张可柔</t>
  </si>
  <si>
    <t>长沙市长郡滨江中学</t>
  </si>
  <si>
    <t>05316</t>
  </si>
  <si>
    <t>吴思杨</t>
  </si>
  <si>
    <t>01742</t>
  </si>
  <si>
    <t>周鑫琳</t>
  </si>
  <si>
    <t>00434</t>
  </si>
  <si>
    <t>高思</t>
  </si>
  <si>
    <t>01580</t>
  </si>
  <si>
    <t>唐科</t>
  </si>
  <si>
    <t>00625</t>
  </si>
  <si>
    <t>周志聪</t>
  </si>
  <si>
    <t>03452</t>
  </si>
  <si>
    <t>何守伟</t>
  </si>
  <si>
    <t>07309</t>
  </si>
  <si>
    <t>周宇姣</t>
  </si>
  <si>
    <t>02141</t>
  </si>
  <si>
    <t>何嘉琳</t>
  </si>
  <si>
    <t>06759</t>
  </si>
  <si>
    <t>尹倩雯</t>
  </si>
  <si>
    <t>03483</t>
  </si>
  <si>
    <t>周欣</t>
  </si>
  <si>
    <t>02451</t>
  </si>
  <si>
    <t>陈品</t>
  </si>
  <si>
    <t>00548</t>
  </si>
  <si>
    <t>徐梦鸽</t>
  </si>
  <si>
    <t>06468</t>
  </si>
  <si>
    <t>王鹏</t>
  </si>
  <si>
    <t>04353</t>
  </si>
  <si>
    <t>肖素平</t>
  </si>
  <si>
    <t>13422</t>
  </si>
  <si>
    <t>宋婷</t>
  </si>
  <si>
    <t>11157</t>
  </si>
  <si>
    <t>邹兆贵</t>
  </si>
  <si>
    <t>09489</t>
  </si>
  <si>
    <t>刘鼎</t>
  </si>
  <si>
    <t>02551</t>
  </si>
  <si>
    <t>谢翔</t>
  </si>
  <si>
    <t>00685</t>
  </si>
  <si>
    <t>吴理华</t>
  </si>
  <si>
    <t>05393</t>
  </si>
  <si>
    <t>舒莎</t>
  </si>
  <si>
    <t>体育(球类)</t>
  </si>
  <si>
    <t>03168</t>
  </si>
  <si>
    <t>韩臻</t>
  </si>
  <si>
    <t>02369</t>
  </si>
  <si>
    <t>常海瑞</t>
  </si>
  <si>
    <t>03214</t>
  </si>
  <si>
    <t>许慧</t>
  </si>
  <si>
    <t>09448</t>
  </si>
  <si>
    <t>彭荣辉</t>
  </si>
  <si>
    <t>06931</t>
  </si>
  <si>
    <t>粟娇</t>
  </si>
  <si>
    <t>11277</t>
  </si>
  <si>
    <t>王艳红</t>
  </si>
  <si>
    <t>00153</t>
  </si>
  <si>
    <t>兰波</t>
  </si>
  <si>
    <t>13190</t>
  </si>
  <si>
    <t>张小局</t>
  </si>
  <si>
    <t>00239</t>
  </si>
  <si>
    <t>田慧蓉</t>
  </si>
  <si>
    <t>03311</t>
  </si>
  <si>
    <t>肖凤希</t>
  </si>
  <si>
    <t>05211</t>
  </si>
  <si>
    <t>何正腾</t>
  </si>
  <si>
    <t>13806</t>
  </si>
  <si>
    <t>彭小倩</t>
  </si>
  <si>
    <t>10089</t>
  </si>
  <si>
    <t>陈素平</t>
  </si>
  <si>
    <t>11248</t>
  </si>
  <si>
    <t>周碧媛</t>
  </si>
  <si>
    <t>06797</t>
  </si>
  <si>
    <t>夏芳艳</t>
  </si>
  <si>
    <t>09562</t>
  </si>
  <si>
    <t>马雪</t>
  </si>
  <si>
    <t>00202</t>
  </si>
  <si>
    <t>程萍萍</t>
  </si>
  <si>
    <t>第6名</t>
  </si>
  <si>
    <t>07854</t>
  </si>
  <si>
    <t>伍佳云</t>
  </si>
  <si>
    <t>03304</t>
  </si>
  <si>
    <t>彭锋</t>
  </si>
  <si>
    <t>04549</t>
  </si>
  <si>
    <t>罗映红</t>
  </si>
  <si>
    <t>10648</t>
  </si>
  <si>
    <t>唐芬</t>
  </si>
  <si>
    <t>04931</t>
  </si>
  <si>
    <t>胡海军</t>
  </si>
  <si>
    <t>12960</t>
  </si>
  <si>
    <t>陈贵文</t>
  </si>
  <si>
    <t>02764</t>
  </si>
  <si>
    <t>胡赛</t>
  </si>
  <si>
    <t>06512</t>
  </si>
  <si>
    <t>张海波</t>
  </si>
  <si>
    <t>00271</t>
  </si>
  <si>
    <t>刘华友</t>
  </si>
  <si>
    <t>08892</t>
  </si>
  <si>
    <t>彭庆</t>
  </si>
  <si>
    <t>体育(田径)</t>
  </si>
  <si>
    <t>00027</t>
  </si>
  <si>
    <t>陈粮</t>
  </si>
  <si>
    <t>长沙市雅礼洋湖实验中学</t>
  </si>
  <si>
    <t>02279</t>
  </si>
  <si>
    <t>蒋超群</t>
  </si>
  <si>
    <t>06968</t>
  </si>
  <si>
    <t>张叶叶</t>
  </si>
  <si>
    <t>07175</t>
  </si>
  <si>
    <t>伍云丽</t>
  </si>
  <si>
    <t>14378</t>
  </si>
  <si>
    <t>喻丽媛</t>
  </si>
  <si>
    <t>04528</t>
  </si>
  <si>
    <t>邱景峰</t>
  </si>
  <si>
    <t>00486</t>
  </si>
  <si>
    <t>李慧</t>
  </si>
  <si>
    <t>05248</t>
  </si>
  <si>
    <t>张萍</t>
  </si>
  <si>
    <t>02885</t>
  </si>
  <si>
    <t>刘琼容</t>
  </si>
  <si>
    <t>05550</t>
  </si>
  <si>
    <t>唐翠</t>
  </si>
  <si>
    <t>05581</t>
  </si>
  <si>
    <t>马婕</t>
  </si>
  <si>
    <t>01507</t>
  </si>
  <si>
    <t>肖璐</t>
  </si>
  <si>
    <t>02552</t>
  </si>
  <si>
    <t>章雅倩</t>
  </si>
  <si>
    <t>03754</t>
  </si>
  <si>
    <t>余芳</t>
  </si>
  <si>
    <t>10080</t>
  </si>
  <si>
    <t>曾惠卷</t>
  </si>
  <si>
    <t>00896</t>
  </si>
  <si>
    <t>周易</t>
  </si>
  <si>
    <t>07182</t>
  </si>
  <si>
    <t>杨倩</t>
  </si>
  <si>
    <t>11598</t>
  </si>
  <si>
    <t>朱桥</t>
  </si>
  <si>
    <t>01195</t>
  </si>
  <si>
    <t>王沛</t>
  </si>
  <si>
    <t>04827</t>
  </si>
  <si>
    <t>曾等志</t>
  </si>
  <si>
    <t>12188</t>
  </si>
  <si>
    <t>阳雄</t>
  </si>
  <si>
    <t>09923</t>
  </si>
  <si>
    <t>胡晓蓓</t>
  </si>
  <si>
    <t>08165</t>
  </si>
  <si>
    <t>陈磊</t>
  </si>
  <si>
    <t>03979</t>
  </si>
  <si>
    <t>沈芳</t>
  </si>
  <si>
    <t>04380</t>
  </si>
  <si>
    <t>刘思娅</t>
  </si>
  <si>
    <t>10640</t>
  </si>
  <si>
    <t>张勇华</t>
  </si>
  <si>
    <t>08946</t>
  </si>
  <si>
    <t>戴媛</t>
  </si>
  <si>
    <t>06939</t>
  </si>
  <si>
    <t>龚岚</t>
  </si>
  <si>
    <t>11291</t>
  </si>
  <si>
    <t>裴群</t>
  </si>
  <si>
    <t>07959</t>
  </si>
  <si>
    <t>伊波</t>
  </si>
  <si>
    <t>03118</t>
  </si>
  <si>
    <t>谢洪波</t>
  </si>
  <si>
    <t>02024</t>
  </si>
  <si>
    <t>马志斌</t>
  </si>
  <si>
    <t>09031</t>
  </si>
  <si>
    <t>洪家佳</t>
  </si>
  <si>
    <t>10067</t>
  </si>
  <si>
    <t>张之舟</t>
  </si>
  <si>
    <t>03555</t>
  </si>
  <si>
    <t>万传林</t>
  </si>
  <si>
    <t>13140</t>
  </si>
  <si>
    <t>符冬云</t>
  </si>
  <si>
    <t>00901</t>
  </si>
  <si>
    <t>吴双</t>
  </si>
  <si>
    <t>01509</t>
  </si>
  <si>
    <t>刘和胜</t>
  </si>
  <si>
    <t>09122</t>
  </si>
  <si>
    <t>邓玲玲</t>
  </si>
  <si>
    <t>06306</t>
  </si>
  <si>
    <t>08329</t>
  </si>
  <si>
    <t>伍玲</t>
  </si>
  <si>
    <t>07691</t>
  </si>
  <si>
    <t>章雄伟</t>
  </si>
  <si>
    <t>00846</t>
  </si>
  <si>
    <t>胡融</t>
  </si>
  <si>
    <t>06804</t>
  </si>
  <si>
    <t>田渡</t>
  </si>
  <si>
    <t>02293</t>
  </si>
  <si>
    <t>陈彪</t>
  </si>
  <si>
    <t>01855</t>
  </si>
  <si>
    <t>郭大玮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</si>
</sst>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);[Red]\(0.00\)"/>
    <numFmt numFmtId="179" formatCode="0.00_ "/>
    <numFmt numFmtId="180" formatCode="0.00_);\(0.00\)"/>
  </numFmts>
  <fonts count="29">
    <font>
      <sz val="12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21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27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6" fillId="3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1" fillId="0" borderId="7" xfId="37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34" applyNumberFormat="1" applyFont="1" applyFill="1" applyBorder="1" applyAlignment="1">
      <alignment horizontal="center" vertical="center" wrapText="1"/>
    </xf>
    <xf numFmtId="0" fontId="1" fillId="0" borderId="7" xfId="37" applyFont="1" applyFill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vertical="center"/>
    </xf>
    <xf numFmtId="49" fontId="1" fillId="0" borderId="8" xfId="37" applyNumberFormat="1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34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1" fillId="3" borderId="7" xfId="60" applyNumberFormat="1" applyFont="1" applyFill="1" applyBorder="1" applyAlignment="1">
      <alignment horizontal="center" vertical="center"/>
    </xf>
    <xf numFmtId="0" fontId="1" fillId="3" borderId="7" xfId="60" applyFont="1" applyFill="1" applyBorder="1" applyAlignment="1">
      <alignment horizontal="center" vertical="center"/>
    </xf>
    <xf numFmtId="0" fontId="1" fillId="3" borderId="7" xfId="60" applyNumberFormat="1" applyFont="1" applyFill="1" applyBorder="1" applyAlignment="1">
      <alignment horizontal="center" vertical="center"/>
    </xf>
    <xf numFmtId="177" fontId="1" fillId="3" borderId="7" xfId="60" applyNumberFormat="1" applyFont="1" applyFill="1" applyBorder="1" applyAlignment="1">
      <alignment horizontal="center" vertical="center"/>
    </xf>
    <xf numFmtId="49" fontId="1" fillId="0" borderId="7" xfId="34" applyNumberFormat="1" applyFont="1" applyFill="1" applyBorder="1" applyAlignment="1">
      <alignment horizontal="center" vertical="center" wrapText="1"/>
    </xf>
    <xf numFmtId="0" fontId="1" fillId="0" borderId="7" xfId="37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8" xfId="34" applyNumberFormat="1" applyFont="1" applyFill="1" applyBorder="1" applyAlignment="1">
      <alignment horizontal="center" vertical="center" wrapText="1"/>
    </xf>
    <xf numFmtId="177" fontId="1" fillId="0" borderId="8" xfId="37" applyNumberFormat="1" applyFont="1" applyFill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7" fontId="0" fillId="0" borderId="11" xfId="0" applyNumberFormat="1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49" fontId="1" fillId="0" borderId="8" xfId="59" applyNumberFormat="1" applyFont="1" applyFill="1" applyBorder="1" applyAlignment="1">
      <alignment horizontal="center" vertical="center"/>
    </xf>
    <xf numFmtId="0" fontId="1" fillId="0" borderId="8" xfId="59" applyFont="1" applyFill="1" applyBorder="1" applyAlignment="1">
      <alignment horizontal="center" vertical="center"/>
    </xf>
    <xf numFmtId="0" fontId="1" fillId="0" borderId="8" xfId="14" applyFont="1" applyFill="1" applyBorder="1" applyAlignment="1">
      <alignment horizontal="center" vertical="center"/>
    </xf>
    <xf numFmtId="0" fontId="1" fillId="0" borderId="8" xfId="23" applyNumberFormat="1" applyFont="1" applyFill="1" applyBorder="1" applyAlignment="1">
      <alignment horizontal="center" vertical="center"/>
    </xf>
    <xf numFmtId="177" fontId="1" fillId="0" borderId="8" xfId="53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" fillId="0" borderId="8" xfId="60" applyFont="1" applyFill="1" applyBorder="1" applyAlignment="1">
      <alignment horizontal="center" vertical="center" wrapText="1"/>
    </xf>
    <xf numFmtId="49" fontId="1" fillId="0" borderId="8" xfId="56" applyNumberFormat="1" applyFont="1" applyFill="1" applyBorder="1" applyAlignment="1">
      <alignment horizontal="center" vertical="center" wrapText="1"/>
    </xf>
    <xf numFmtId="0" fontId="1" fillId="0" borderId="8" xfId="57" applyFont="1" applyFill="1" applyBorder="1" applyAlignment="1">
      <alignment horizontal="center" vertical="center"/>
    </xf>
    <xf numFmtId="0" fontId="1" fillId="0" borderId="8" xfId="14" applyFont="1" applyFill="1" applyBorder="1" applyAlignment="1">
      <alignment horizontal="center" vertical="center" wrapText="1"/>
    </xf>
    <xf numFmtId="49" fontId="1" fillId="0" borderId="8" xfId="2" applyNumberFormat="1" applyFont="1" applyFill="1" applyBorder="1" applyAlignment="1">
      <alignment horizontal="center" vertical="center" wrapText="1"/>
    </xf>
    <xf numFmtId="0" fontId="1" fillId="0" borderId="8" xfId="62" applyFont="1" applyFill="1" applyBorder="1" applyAlignment="1">
      <alignment horizontal="center" vertical="center"/>
    </xf>
    <xf numFmtId="0" fontId="1" fillId="0" borderId="8" xfId="63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1" fillId="0" borderId="8" xfId="61" applyNumberFormat="1" applyFont="1" applyFill="1" applyBorder="1" applyAlignment="1">
      <alignment horizontal="center" vertical="center"/>
    </xf>
    <xf numFmtId="177" fontId="1" fillId="0" borderId="8" xfId="59" applyNumberFormat="1" applyFont="1" applyFill="1" applyBorder="1" applyAlignment="1">
      <alignment horizontal="center" vertical="center"/>
    </xf>
    <xf numFmtId="180" fontId="1" fillId="0" borderId="8" xfId="58" applyNumberFormat="1" applyFont="1" applyFill="1" applyBorder="1" applyAlignment="1">
      <alignment horizontal="center" vertical="center"/>
    </xf>
    <xf numFmtId="177" fontId="1" fillId="0" borderId="8" xfId="58" applyNumberFormat="1" applyFont="1" applyFill="1" applyBorder="1" applyAlignment="1">
      <alignment horizontal="center" vertical="center"/>
    </xf>
    <xf numFmtId="180" fontId="1" fillId="0" borderId="8" xfId="21" applyNumberFormat="1" applyFont="1" applyFill="1" applyBorder="1" applyAlignment="1">
      <alignment horizontal="center" vertical="center"/>
    </xf>
    <xf numFmtId="49" fontId="8" fillId="0" borderId="8" xfId="37" applyNumberFormat="1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9" fontId="8" fillId="0" borderId="8" xfId="34" applyNumberFormat="1" applyFont="1" applyFill="1" applyBorder="1" applyAlignment="1">
      <alignment horizontal="center" vertical="center" wrapText="1"/>
    </xf>
    <xf numFmtId="0" fontId="8" fillId="0" borderId="8" xfId="37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8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0" applyNumberFormat="1" applyFont="1" applyBorder="1" applyAlignment="1">
      <alignment horizontal="center" vertical="center"/>
    </xf>
    <xf numFmtId="49" fontId="1" fillId="0" borderId="6" xfId="37" applyNumberFormat="1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49" fontId="1" fillId="0" borderId="6" xfId="34" applyNumberFormat="1" applyFont="1" applyFill="1" applyBorder="1" applyAlignment="1">
      <alignment horizontal="center" vertical="center" wrapText="1"/>
    </xf>
    <xf numFmtId="178" fontId="1" fillId="0" borderId="8" xfId="59" applyNumberFormat="1" applyFont="1" applyFill="1" applyBorder="1" applyAlignment="1">
      <alignment horizontal="center" vertical="center"/>
    </xf>
    <xf numFmtId="178" fontId="1" fillId="0" borderId="8" xfId="14" applyNumberFormat="1" applyFont="1" applyFill="1" applyBorder="1" applyAlignment="1">
      <alignment horizontal="center" vertical="center"/>
    </xf>
    <xf numFmtId="0" fontId="1" fillId="0" borderId="8" xfId="14" applyNumberFormat="1" applyFont="1" applyFill="1" applyBorder="1" applyAlignment="1">
      <alignment horizontal="center" vertical="center"/>
    </xf>
    <xf numFmtId="177" fontId="1" fillId="0" borderId="8" xfId="60" applyNumberFormat="1" applyFont="1" applyFill="1" applyBorder="1" applyAlignment="1">
      <alignment horizontal="center" vertical="center"/>
    </xf>
    <xf numFmtId="0" fontId="1" fillId="0" borderId="8" xfId="37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0" fontId="1" fillId="0" borderId="8" xfId="0" applyNumberFormat="1" applyFont="1" applyFill="1" applyBorder="1" applyAlignment="1">
      <alignment horizontal="center" vertical="center"/>
    </xf>
    <xf numFmtId="178" fontId="1" fillId="0" borderId="8" xfId="37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 wrapText="1"/>
    </xf>
    <xf numFmtId="178" fontId="1" fillId="0" borderId="8" xfId="34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>
      <alignment vertical="center"/>
    </xf>
    <xf numFmtId="180" fontId="1" fillId="0" borderId="8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6" fillId="0" borderId="8" xfId="34" applyNumberFormat="1" applyFont="1" applyFill="1" applyBorder="1" applyAlignment="1">
      <alignment horizontal="center" vertical="center" wrapText="1"/>
    </xf>
    <xf numFmtId="17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常规_考生信息缴费7256 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考生信息缴费7256" xfId="34"/>
    <cellStyle name="汇总" xfId="35" builtinId="25"/>
    <cellStyle name="好" xfId="36" builtinId="26"/>
    <cellStyle name="常规_导出阅卷数据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考生信息缴费7256 3" xfId="56"/>
    <cellStyle name="常规_导出阅卷数据 3" xfId="57"/>
    <cellStyle name="常规 7" xfId="58"/>
    <cellStyle name="常规 5" xfId="59"/>
    <cellStyle name="常规 2" xfId="60"/>
    <cellStyle name="常规 4" xfId="61"/>
    <cellStyle name="常规_导出阅卷数据 6" xfId="62"/>
    <cellStyle name="常规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41"/>
  <sheetViews>
    <sheetView tabSelected="1" zoomScale="120" zoomScaleNormal="120" workbookViewId="0">
      <pane ySplit="2" topLeftCell="A3" activePane="bottomLeft" state="frozen"/>
      <selection/>
      <selection pane="bottomLeft" activeCell="L177" sqref="L177"/>
    </sheetView>
  </sheetViews>
  <sheetFormatPr defaultColWidth="9" defaultRowHeight="13" customHeight="1"/>
  <cols>
    <col min="1" max="1" width="4.99166666666667" customWidth="1"/>
    <col min="2" max="2" width="5.83333333333333" style="2" customWidth="1"/>
    <col min="3" max="3" width="8.89166666666667" customWidth="1"/>
    <col min="4" max="4" width="3.64166666666667" customWidth="1"/>
    <col min="5" max="5" width="11.8" style="3" customWidth="1"/>
    <col min="6" max="6" width="5" style="3" customWidth="1"/>
    <col min="7" max="7" width="5.73333333333333" style="3" customWidth="1"/>
    <col min="8" max="8" width="6.25" style="3" customWidth="1"/>
    <col min="9" max="9" width="5.525" style="4" customWidth="1"/>
    <col min="10" max="12" width="6.25" style="3" customWidth="1"/>
    <col min="13" max="13" width="6.25" style="5" customWidth="1"/>
    <col min="14" max="14" width="5.83333333333333" style="5" customWidth="1"/>
    <col min="15" max="15" width="6.15" style="5" customWidth="1"/>
    <col min="16" max="16" width="7.5" style="3" customWidth="1"/>
    <col min="17" max="17" width="21.0416666666667" style="6" customWidth="1"/>
  </cols>
  <sheetData>
    <row r="1" customHeight="1" spans="1:1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/>
      <c r="I1" s="53" t="s">
        <v>7</v>
      </c>
      <c r="J1" s="54"/>
      <c r="K1" s="53" t="s">
        <v>8</v>
      </c>
      <c r="L1" s="54"/>
      <c r="M1" s="55" t="s">
        <v>9</v>
      </c>
      <c r="N1" s="56"/>
      <c r="O1" s="55" t="s">
        <v>10</v>
      </c>
      <c r="P1" s="56"/>
      <c r="Q1" s="72" t="s">
        <v>11</v>
      </c>
    </row>
    <row r="2" customHeight="1" spans="1:17">
      <c r="A2" s="10"/>
      <c r="B2" s="10"/>
      <c r="C2" s="10"/>
      <c r="D2" s="10"/>
      <c r="E2" s="10"/>
      <c r="F2" s="10"/>
      <c r="G2" s="11" t="s">
        <v>12</v>
      </c>
      <c r="H2" s="12">
        <v>0.4</v>
      </c>
      <c r="I2" s="57" t="s">
        <v>13</v>
      </c>
      <c r="J2" s="12">
        <v>0.4</v>
      </c>
      <c r="K2" s="57" t="s">
        <v>13</v>
      </c>
      <c r="L2" s="12">
        <v>0.6</v>
      </c>
      <c r="M2" s="58" t="s">
        <v>12</v>
      </c>
      <c r="N2" s="12">
        <v>0.6</v>
      </c>
      <c r="O2" s="58" t="s">
        <v>14</v>
      </c>
      <c r="P2" s="59" t="s">
        <v>15</v>
      </c>
      <c r="Q2" s="73"/>
    </row>
    <row r="3" s="1" customFormat="1" customHeight="1" spans="1:17">
      <c r="A3" s="13">
        <v>1</v>
      </c>
      <c r="B3" s="14">
        <v>10220</v>
      </c>
      <c r="C3" s="14" t="s">
        <v>16</v>
      </c>
      <c r="D3" s="15" t="s">
        <v>17</v>
      </c>
      <c r="E3" s="16" t="s">
        <v>18</v>
      </c>
      <c r="F3" s="17">
        <v>1121</v>
      </c>
      <c r="G3" s="18">
        <v>61.4</v>
      </c>
      <c r="H3" s="18">
        <v>24.56</v>
      </c>
      <c r="I3" s="18"/>
      <c r="J3" s="18"/>
      <c r="K3" s="18">
        <v>87</v>
      </c>
      <c r="L3" s="18"/>
      <c r="M3" s="18">
        <v>87</v>
      </c>
      <c r="N3" s="18">
        <v>52.2</v>
      </c>
      <c r="O3" s="60">
        <v>76.76</v>
      </c>
      <c r="P3" s="61" t="s">
        <v>19</v>
      </c>
      <c r="Q3" s="74" t="s">
        <v>20</v>
      </c>
    </row>
    <row r="4" s="1" customFormat="1" customHeight="1" spans="1:17">
      <c r="A4" s="13">
        <v>2</v>
      </c>
      <c r="B4" s="19" t="s">
        <v>21</v>
      </c>
      <c r="C4" s="19" t="s">
        <v>22</v>
      </c>
      <c r="D4" s="19" t="s">
        <v>23</v>
      </c>
      <c r="E4" s="19" t="s">
        <v>24</v>
      </c>
      <c r="F4" s="20">
        <v>1201</v>
      </c>
      <c r="G4" s="21"/>
      <c r="H4" s="21"/>
      <c r="I4" s="21">
        <v>83.4</v>
      </c>
      <c r="J4" s="21">
        <f t="shared" ref="J4:J9" si="0">I4*40%</f>
        <v>33.36</v>
      </c>
      <c r="K4" s="21">
        <v>86.6</v>
      </c>
      <c r="L4" s="21">
        <f t="shared" ref="L4:L9" si="1">K4*60%</f>
        <v>51.96</v>
      </c>
      <c r="M4" s="21">
        <f t="shared" ref="M4:M9" si="2">(J4+L4)</f>
        <v>85.32</v>
      </c>
      <c r="N4" s="21">
        <v>85.32</v>
      </c>
      <c r="O4" s="62">
        <f>J4+L4</f>
        <v>85.32</v>
      </c>
      <c r="P4" s="61" t="s">
        <v>19</v>
      </c>
      <c r="Q4" s="74" t="s">
        <v>25</v>
      </c>
    </row>
    <row r="5" customHeight="1" spans="1:17">
      <c r="A5" s="13">
        <v>3</v>
      </c>
      <c r="B5" s="19" t="s">
        <v>26</v>
      </c>
      <c r="C5" s="19" t="s">
        <v>27</v>
      </c>
      <c r="D5" s="19" t="s">
        <v>17</v>
      </c>
      <c r="E5" s="19" t="s">
        <v>28</v>
      </c>
      <c r="F5" s="20">
        <v>1202</v>
      </c>
      <c r="G5" s="21"/>
      <c r="H5" s="21"/>
      <c r="I5" s="21">
        <v>81.4</v>
      </c>
      <c r="J5" s="21">
        <f t="shared" si="0"/>
        <v>32.56</v>
      </c>
      <c r="K5" s="21">
        <v>86.4</v>
      </c>
      <c r="L5" s="21">
        <f t="shared" si="1"/>
        <v>51.84</v>
      </c>
      <c r="M5" s="21">
        <f t="shared" si="2"/>
        <v>84.4</v>
      </c>
      <c r="N5" s="21">
        <v>84.4</v>
      </c>
      <c r="O5" s="62">
        <f>J5+L5</f>
        <v>84.4</v>
      </c>
      <c r="P5" s="61" t="s">
        <v>19</v>
      </c>
      <c r="Q5" s="74" t="s">
        <v>25</v>
      </c>
    </row>
    <row r="6" customHeight="1" spans="1:17">
      <c r="A6" s="13">
        <v>4</v>
      </c>
      <c r="B6" s="19" t="s">
        <v>29</v>
      </c>
      <c r="C6" s="19" t="s">
        <v>30</v>
      </c>
      <c r="D6" s="19" t="s">
        <v>23</v>
      </c>
      <c r="E6" s="19" t="s">
        <v>31</v>
      </c>
      <c r="F6" s="20">
        <v>1203</v>
      </c>
      <c r="G6" s="21">
        <v>62.85</v>
      </c>
      <c r="H6" s="21">
        <f t="shared" ref="H6:H10" si="3">G6*40%</f>
        <v>25.14</v>
      </c>
      <c r="I6" s="21">
        <v>85.2</v>
      </c>
      <c r="J6" s="21">
        <f t="shared" si="0"/>
        <v>34.08</v>
      </c>
      <c r="K6" s="21">
        <v>85.4</v>
      </c>
      <c r="L6" s="21">
        <f t="shared" si="1"/>
        <v>51.24</v>
      </c>
      <c r="M6" s="21">
        <f t="shared" si="2"/>
        <v>85.32</v>
      </c>
      <c r="N6" s="21">
        <f t="shared" ref="N6:N10" si="4">M6*60%</f>
        <v>51.192</v>
      </c>
      <c r="O6" s="62">
        <f t="shared" ref="O6:O10" si="5">H6+N6</f>
        <v>76.332</v>
      </c>
      <c r="P6" s="61" t="s">
        <v>19</v>
      </c>
      <c r="Q6" s="74" t="s">
        <v>25</v>
      </c>
    </row>
    <row r="7" customHeight="1" spans="1:17">
      <c r="A7" s="13">
        <v>5</v>
      </c>
      <c r="B7" s="19" t="s">
        <v>32</v>
      </c>
      <c r="C7" s="19" t="s">
        <v>33</v>
      </c>
      <c r="D7" s="19" t="s">
        <v>17</v>
      </c>
      <c r="E7" s="19" t="s">
        <v>34</v>
      </c>
      <c r="F7" s="20">
        <v>1204</v>
      </c>
      <c r="G7" s="21">
        <v>65.85</v>
      </c>
      <c r="H7" s="21">
        <f t="shared" si="3"/>
        <v>26.34</v>
      </c>
      <c r="I7" s="21">
        <v>85.2</v>
      </c>
      <c r="J7" s="21">
        <f t="shared" si="0"/>
        <v>34.08</v>
      </c>
      <c r="K7" s="21">
        <v>86.8</v>
      </c>
      <c r="L7" s="21">
        <f t="shared" si="1"/>
        <v>52.08</v>
      </c>
      <c r="M7" s="21">
        <f t="shared" si="2"/>
        <v>86.16</v>
      </c>
      <c r="N7" s="21">
        <f t="shared" si="4"/>
        <v>51.696</v>
      </c>
      <c r="O7" s="62">
        <f t="shared" si="5"/>
        <v>78.036</v>
      </c>
      <c r="P7" s="61" t="s">
        <v>19</v>
      </c>
      <c r="Q7" s="74" t="s">
        <v>25</v>
      </c>
    </row>
    <row r="8" customHeight="1" spans="1:17">
      <c r="A8" s="13">
        <v>6</v>
      </c>
      <c r="B8" s="19" t="s">
        <v>35</v>
      </c>
      <c r="C8" s="19" t="s">
        <v>36</v>
      </c>
      <c r="D8" s="19" t="s">
        <v>17</v>
      </c>
      <c r="E8" s="19" t="s">
        <v>37</v>
      </c>
      <c r="F8" s="20">
        <v>1205</v>
      </c>
      <c r="G8" s="21">
        <v>71.1</v>
      </c>
      <c r="H8" s="21">
        <f t="shared" si="3"/>
        <v>28.44</v>
      </c>
      <c r="I8" s="21">
        <v>87.8</v>
      </c>
      <c r="J8" s="21">
        <f t="shared" si="0"/>
        <v>35.12</v>
      </c>
      <c r="K8" s="21">
        <v>87.2</v>
      </c>
      <c r="L8" s="21">
        <f t="shared" si="1"/>
        <v>52.32</v>
      </c>
      <c r="M8" s="21">
        <f t="shared" si="2"/>
        <v>87.44</v>
      </c>
      <c r="N8" s="21">
        <f t="shared" si="4"/>
        <v>52.464</v>
      </c>
      <c r="O8" s="62">
        <f t="shared" si="5"/>
        <v>80.904</v>
      </c>
      <c r="P8" s="61" t="s">
        <v>19</v>
      </c>
      <c r="Q8" s="74" t="s">
        <v>25</v>
      </c>
    </row>
    <row r="9" customHeight="1" spans="1:17">
      <c r="A9" s="13">
        <v>7</v>
      </c>
      <c r="B9" s="19" t="s">
        <v>38</v>
      </c>
      <c r="C9" s="19" t="s">
        <v>39</v>
      </c>
      <c r="D9" s="19" t="s">
        <v>17</v>
      </c>
      <c r="E9" s="19" t="s">
        <v>31</v>
      </c>
      <c r="F9" s="20">
        <v>1220</v>
      </c>
      <c r="G9" s="21">
        <v>58.4</v>
      </c>
      <c r="H9" s="21">
        <f t="shared" si="3"/>
        <v>23.36</v>
      </c>
      <c r="I9" s="21">
        <v>86</v>
      </c>
      <c r="J9" s="21">
        <f t="shared" si="0"/>
        <v>34.4</v>
      </c>
      <c r="K9" s="21">
        <v>81</v>
      </c>
      <c r="L9" s="21">
        <f t="shared" si="1"/>
        <v>48.6</v>
      </c>
      <c r="M9" s="21">
        <f t="shared" si="2"/>
        <v>83</v>
      </c>
      <c r="N9" s="21">
        <f t="shared" si="4"/>
        <v>49.8</v>
      </c>
      <c r="O9" s="62">
        <f t="shared" si="5"/>
        <v>73.16</v>
      </c>
      <c r="P9" s="61" t="s">
        <v>19</v>
      </c>
      <c r="Q9" s="74" t="s">
        <v>25</v>
      </c>
    </row>
    <row r="10" customHeight="1" spans="1:17">
      <c r="A10" s="13">
        <v>8</v>
      </c>
      <c r="B10" s="19" t="s">
        <v>40</v>
      </c>
      <c r="C10" s="19" t="s">
        <v>41</v>
      </c>
      <c r="D10" s="19" t="s">
        <v>23</v>
      </c>
      <c r="E10" s="19" t="s">
        <v>42</v>
      </c>
      <c r="F10" s="20">
        <v>1221</v>
      </c>
      <c r="G10" s="21">
        <v>61.5</v>
      </c>
      <c r="H10" s="21">
        <f t="shared" si="3"/>
        <v>24.6</v>
      </c>
      <c r="I10" s="21">
        <v>88</v>
      </c>
      <c r="J10" s="21">
        <v>88</v>
      </c>
      <c r="K10" s="21"/>
      <c r="L10" s="21"/>
      <c r="M10" s="21">
        <v>88</v>
      </c>
      <c r="N10" s="21">
        <f t="shared" si="4"/>
        <v>52.8</v>
      </c>
      <c r="O10" s="62">
        <f t="shared" si="5"/>
        <v>77.4</v>
      </c>
      <c r="P10" s="61" t="s">
        <v>19</v>
      </c>
      <c r="Q10" s="74" t="s">
        <v>25</v>
      </c>
    </row>
    <row r="11" customHeight="1" spans="1:17">
      <c r="A11" s="13">
        <v>9</v>
      </c>
      <c r="B11" s="19" t="s">
        <v>43</v>
      </c>
      <c r="C11" s="19" t="s">
        <v>44</v>
      </c>
      <c r="D11" s="19" t="s">
        <v>23</v>
      </c>
      <c r="E11" s="19" t="s">
        <v>45</v>
      </c>
      <c r="F11" s="20">
        <v>1222</v>
      </c>
      <c r="G11" s="21"/>
      <c r="H11" s="21"/>
      <c r="I11" s="21">
        <v>88.4</v>
      </c>
      <c r="J11" s="21">
        <v>88.4</v>
      </c>
      <c r="K11" s="21"/>
      <c r="L11" s="21"/>
      <c r="M11" s="21">
        <v>88.4</v>
      </c>
      <c r="N11" s="21">
        <v>88.4</v>
      </c>
      <c r="O11" s="62">
        <f>I11</f>
        <v>88.4</v>
      </c>
      <c r="P11" s="61" t="s">
        <v>19</v>
      </c>
      <c r="Q11" s="74" t="s">
        <v>25</v>
      </c>
    </row>
    <row r="12" customHeight="1" spans="1:17">
      <c r="A12" s="13">
        <v>10</v>
      </c>
      <c r="B12" s="19" t="s">
        <v>46</v>
      </c>
      <c r="C12" s="19" t="s">
        <v>47</v>
      </c>
      <c r="D12" s="19" t="s">
        <v>23</v>
      </c>
      <c r="E12" s="19" t="s">
        <v>48</v>
      </c>
      <c r="F12" s="20">
        <v>1223</v>
      </c>
      <c r="G12" s="21"/>
      <c r="H12" s="21"/>
      <c r="I12" s="21"/>
      <c r="J12" s="21"/>
      <c r="K12" s="21">
        <v>89</v>
      </c>
      <c r="L12" s="21"/>
      <c r="M12" s="21">
        <v>89</v>
      </c>
      <c r="N12" s="21"/>
      <c r="O12" s="62">
        <f>K12</f>
        <v>89</v>
      </c>
      <c r="P12" s="61" t="s">
        <v>19</v>
      </c>
      <c r="Q12" s="74" t="s">
        <v>25</v>
      </c>
    </row>
    <row r="13" customHeight="1" spans="1:17">
      <c r="A13" s="13">
        <v>11</v>
      </c>
      <c r="B13" s="22" t="s">
        <v>49</v>
      </c>
      <c r="C13" s="22" t="s">
        <v>50</v>
      </c>
      <c r="D13" s="22" t="s">
        <v>23</v>
      </c>
      <c r="E13" s="22" t="s">
        <v>51</v>
      </c>
      <c r="F13" s="23">
        <v>1301</v>
      </c>
      <c r="G13" s="24">
        <v>54.35</v>
      </c>
      <c r="H13" s="25">
        <f t="shared" ref="H13:H25" si="6">G13*0.4</f>
        <v>21.74</v>
      </c>
      <c r="I13" s="25">
        <v>89.4</v>
      </c>
      <c r="J13" s="25">
        <f>I13*0.6</f>
        <v>53.64</v>
      </c>
      <c r="K13" s="25"/>
      <c r="L13" s="25"/>
      <c r="M13" s="33">
        <f>I13</f>
        <v>89.4</v>
      </c>
      <c r="N13" s="25">
        <f t="shared" ref="N13:N25" si="7">M13*0.6</f>
        <v>53.64</v>
      </c>
      <c r="O13" s="63">
        <f t="shared" ref="O13:O16" si="8">H13+N13</f>
        <v>75.38</v>
      </c>
      <c r="P13" s="61" t="s">
        <v>19</v>
      </c>
      <c r="Q13" s="74" t="s">
        <v>52</v>
      </c>
    </row>
    <row r="14" customHeight="1" spans="1:17">
      <c r="A14" s="13">
        <v>12</v>
      </c>
      <c r="B14" s="22" t="s">
        <v>53</v>
      </c>
      <c r="C14" s="22" t="s">
        <v>54</v>
      </c>
      <c r="D14" s="22" t="s">
        <v>23</v>
      </c>
      <c r="E14" s="22" t="s">
        <v>55</v>
      </c>
      <c r="F14" s="23">
        <v>1302</v>
      </c>
      <c r="G14" s="24">
        <v>70.6</v>
      </c>
      <c r="H14" s="25">
        <f t="shared" si="6"/>
        <v>28.24</v>
      </c>
      <c r="I14" s="25">
        <v>86.8</v>
      </c>
      <c r="J14" s="25">
        <f>I14*0.6</f>
        <v>52.08</v>
      </c>
      <c r="K14" s="25"/>
      <c r="L14" s="25"/>
      <c r="M14" s="33">
        <f>I14</f>
        <v>86.8</v>
      </c>
      <c r="N14" s="25">
        <f t="shared" si="7"/>
        <v>52.08</v>
      </c>
      <c r="O14" s="63">
        <f t="shared" si="8"/>
        <v>80.32</v>
      </c>
      <c r="P14" s="61" t="s">
        <v>19</v>
      </c>
      <c r="Q14" s="74" t="s">
        <v>52</v>
      </c>
    </row>
    <row r="15" customHeight="1" spans="1:17">
      <c r="A15" s="13">
        <v>13</v>
      </c>
      <c r="B15" s="22" t="s">
        <v>56</v>
      </c>
      <c r="C15" s="22" t="s">
        <v>57</v>
      </c>
      <c r="D15" s="22" t="s">
        <v>17</v>
      </c>
      <c r="E15" s="22" t="s">
        <v>58</v>
      </c>
      <c r="F15" s="23">
        <v>1303</v>
      </c>
      <c r="G15" s="24">
        <v>67.25</v>
      </c>
      <c r="H15" s="25">
        <f t="shared" si="6"/>
        <v>26.9</v>
      </c>
      <c r="I15" s="25">
        <v>88.4</v>
      </c>
      <c r="J15" s="25">
        <f t="shared" ref="J15:J19" si="9">I15*0.4</f>
        <v>35.36</v>
      </c>
      <c r="K15" s="25">
        <v>87</v>
      </c>
      <c r="L15" s="25">
        <f t="shared" ref="L15:L20" si="10">K15*0.6</f>
        <v>52.2</v>
      </c>
      <c r="M15" s="33">
        <f t="shared" ref="M15:M19" si="11">J15+L15</f>
        <v>87.56</v>
      </c>
      <c r="N15" s="25">
        <f t="shared" si="7"/>
        <v>52.536</v>
      </c>
      <c r="O15" s="63">
        <f t="shared" si="8"/>
        <v>79.436</v>
      </c>
      <c r="P15" s="61" t="s">
        <v>19</v>
      </c>
      <c r="Q15" s="74" t="s">
        <v>52</v>
      </c>
    </row>
    <row r="16" customHeight="1" spans="1:17">
      <c r="A16" s="13">
        <v>14</v>
      </c>
      <c r="B16" s="22" t="s">
        <v>59</v>
      </c>
      <c r="C16" s="22" t="s">
        <v>60</v>
      </c>
      <c r="D16" s="22" t="s">
        <v>23</v>
      </c>
      <c r="E16" s="22" t="s">
        <v>31</v>
      </c>
      <c r="F16" s="23">
        <v>1304</v>
      </c>
      <c r="G16" s="24">
        <v>62.85</v>
      </c>
      <c r="H16" s="25">
        <f t="shared" si="6"/>
        <v>25.14</v>
      </c>
      <c r="I16" s="25">
        <v>86</v>
      </c>
      <c r="J16" s="25">
        <f t="shared" si="9"/>
        <v>34.4</v>
      </c>
      <c r="K16" s="25">
        <v>86.4</v>
      </c>
      <c r="L16" s="25">
        <f t="shared" si="10"/>
        <v>51.84</v>
      </c>
      <c r="M16" s="33">
        <f t="shared" si="11"/>
        <v>86.24</v>
      </c>
      <c r="N16" s="25">
        <f t="shared" si="7"/>
        <v>51.744</v>
      </c>
      <c r="O16" s="63">
        <f t="shared" si="8"/>
        <v>76.884</v>
      </c>
      <c r="P16" s="61" t="s">
        <v>19</v>
      </c>
      <c r="Q16" s="74" t="s">
        <v>52</v>
      </c>
    </row>
    <row r="17" customHeight="1" spans="1:17">
      <c r="A17" s="13">
        <v>15</v>
      </c>
      <c r="B17" s="22" t="s">
        <v>61</v>
      </c>
      <c r="C17" s="22" t="s">
        <v>62</v>
      </c>
      <c r="D17" s="22" t="s">
        <v>17</v>
      </c>
      <c r="E17" s="22" t="s">
        <v>63</v>
      </c>
      <c r="F17" s="23">
        <v>1305</v>
      </c>
      <c r="G17" s="24">
        <v>45.2</v>
      </c>
      <c r="H17" s="25">
        <f t="shared" si="6"/>
        <v>18.08</v>
      </c>
      <c r="I17" s="25">
        <v>82.4</v>
      </c>
      <c r="J17" s="25">
        <f t="shared" si="9"/>
        <v>32.96</v>
      </c>
      <c r="K17" s="25">
        <v>82.8</v>
      </c>
      <c r="L17" s="25">
        <f t="shared" si="10"/>
        <v>49.68</v>
      </c>
      <c r="M17" s="33">
        <f t="shared" si="11"/>
        <v>82.64</v>
      </c>
      <c r="N17" s="25">
        <f t="shared" si="7"/>
        <v>49.584</v>
      </c>
      <c r="O17" s="63">
        <f t="shared" ref="O17:O19" si="12">N17+H17</f>
        <v>67.664</v>
      </c>
      <c r="P17" s="61" t="s">
        <v>19</v>
      </c>
      <c r="Q17" s="74" t="s">
        <v>52</v>
      </c>
    </row>
    <row r="18" customHeight="1" spans="1:17">
      <c r="A18" s="13">
        <v>16</v>
      </c>
      <c r="B18" s="22" t="s">
        <v>64</v>
      </c>
      <c r="C18" s="22" t="s">
        <v>65</v>
      </c>
      <c r="D18" s="22" t="s">
        <v>17</v>
      </c>
      <c r="E18" s="22" t="s">
        <v>66</v>
      </c>
      <c r="F18" s="23">
        <v>1306</v>
      </c>
      <c r="G18" s="24">
        <v>47</v>
      </c>
      <c r="H18" s="25">
        <f t="shared" si="6"/>
        <v>18.8</v>
      </c>
      <c r="I18" s="25">
        <v>87</v>
      </c>
      <c r="J18" s="25">
        <f t="shared" si="9"/>
        <v>34.8</v>
      </c>
      <c r="K18" s="25">
        <v>86.8</v>
      </c>
      <c r="L18" s="25">
        <f t="shared" si="10"/>
        <v>52.08</v>
      </c>
      <c r="M18" s="33">
        <f t="shared" si="11"/>
        <v>86.88</v>
      </c>
      <c r="N18" s="25">
        <f t="shared" si="7"/>
        <v>52.128</v>
      </c>
      <c r="O18" s="63">
        <f t="shared" si="12"/>
        <v>70.928</v>
      </c>
      <c r="P18" s="61" t="s">
        <v>19</v>
      </c>
      <c r="Q18" s="74" t="s">
        <v>52</v>
      </c>
    </row>
    <row r="19" customHeight="1" spans="1:17">
      <c r="A19" s="13">
        <v>17</v>
      </c>
      <c r="B19" s="22" t="s">
        <v>67</v>
      </c>
      <c r="C19" s="22" t="s">
        <v>68</v>
      </c>
      <c r="D19" s="22" t="s">
        <v>23</v>
      </c>
      <c r="E19" s="22" t="s">
        <v>69</v>
      </c>
      <c r="F19" s="23">
        <v>1307</v>
      </c>
      <c r="G19" s="24">
        <v>67.85</v>
      </c>
      <c r="H19" s="25">
        <f t="shared" si="6"/>
        <v>27.14</v>
      </c>
      <c r="I19" s="25">
        <v>87.4</v>
      </c>
      <c r="J19" s="25">
        <f t="shared" si="9"/>
        <v>34.96</v>
      </c>
      <c r="K19" s="25">
        <v>89.4</v>
      </c>
      <c r="L19" s="25">
        <f t="shared" si="10"/>
        <v>53.64</v>
      </c>
      <c r="M19" s="33">
        <f t="shared" si="11"/>
        <v>88.6</v>
      </c>
      <c r="N19" s="25">
        <f t="shared" si="7"/>
        <v>53.16</v>
      </c>
      <c r="O19" s="63">
        <f t="shared" si="12"/>
        <v>80.3</v>
      </c>
      <c r="P19" s="61" t="s">
        <v>19</v>
      </c>
      <c r="Q19" s="74" t="s">
        <v>52</v>
      </c>
    </row>
    <row r="20" customHeight="1" spans="1:17">
      <c r="A20" s="13">
        <v>18</v>
      </c>
      <c r="B20" s="22" t="s">
        <v>70</v>
      </c>
      <c r="C20" s="22" t="s">
        <v>71</v>
      </c>
      <c r="D20" s="22" t="s">
        <v>23</v>
      </c>
      <c r="E20" s="22" t="s">
        <v>72</v>
      </c>
      <c r="F20" s="23">
        <v>1321</v>
      </c>
      <c r="G20" s="24">
        <v>73.15</v>
      </c>
      <c r="H20" s="25">
        <f t="shared" si="6"/>
        <v>29.26</v>
      </c>
      <c r="I20" s="25">
        <v>87.6</v>
      </c>
      <c r="J20" s="25">
        <f>I20*0.6</f>
        <v>52.56</v>
      </c>
      <c r="K20" s="25"/>
      <c r="L20" s="25">
        <f t="shared" si="10"/>
        <v>0</v>
      </c>
      <c r="M20" s="33">
        <f>I20</f>
        <v>87.6</v>
      </c>
      <c r="N20" s="25">
        <f t="shared" si="7"/>
        <v>52.56</v>
      </c>
      <c r="O20" s="63">
        <f t="shared" ref="O20:O25" si="13">H20+N20</f>
        <v>81.82</v>
      </c>
      <c r="P20" s="61" t="s">
        <v>19</v>
      </c>
      <c r="Q20" s="74" t="s">
        <v>52</v>
      </c>
    </row>
    <row r="21" customHeight="1" spans="1:17">
      <c r="A21" s="13">
        <v>19</v>
      </c>
      <c r="B21" s="26" t="s">
        <v>73</v>
      </c>
      <c r="C21" s="22" t="s">
        <v>74</v>
      </c>
      <c r="D21" s="22" t="s">
        <v>23</v>
      </c>
      <c r="E21" s="22" t="s">
        <v>75</v>
      </c>
      <c r="F21" s="23">
        <v>1401</v>
      </c>
      <c r="G21" s="27">
        <v>62.65</v>
      </c>
      <c r="H21" s="27">
        <f t="shared" si="6"/>
        <v>25.06</v>
      </c>
      <c r="I21" s="27">
        <v>80.8</v>
      </c>
      <c r="J21" s="27"/>
      <c r="K21" s="27"/>
      <c r="L21" s="27"/>
      <c r="M21" s="27">
        <v>80.8</v>
      </c>
      <c r="N21" s="27">
        <f t="shared" si="7"/>
        <v>48.48</v>
      </c>
      <c r="O21" s="64">
        <f t="shared" si="13"/>
        <v>73.54</v>
      </c>
      <c r="P21" s="61" t="s">
        <v>19</v>
      </c>
      <c r="Q21" s="74" t="s">
        <v>76</v>
      </c>
    </row>
    <row r="22" customHeight="1" spans="1:17">
      <c r="A22" s="13">
        <v>20</v>
      </c>
      <c r="B22" s="26" t="s">
        <v>77</v>
      </c>
      <c r="C22" s="22" t="s">
        <v>78</v>
      </c>
      <c r="D22" s="22" t="s">
        <v>23</v>
      </c>
      <c r="E22" s="22" t="s">
        <v>51</v>
      </c>
      <c r="F22" s="23">
        <v>1402</v>
      </c>
      <c r="G22" s="27">
        <v>67.75</v>
      </c>
      <c r="H22" s="27">
        <f t="shared" si="6"/>
        <v>27.1</v>
      </c>
      <c r="I22" s="27">
        <v>84.5</v>
      </c>
      <c r="J22" s="27"/>
      <c r="K22" s="27"/>
      <c r="L22" s="27"/>
      <c r="M22" s="27">
        <v>84.5</v>
      </c>
      <c r="N22" s="27">
        <f t="shared" si="7"/>
        <v>50.7</v>
      </c>
      <c r="O22" s="64">
        <f t="shared" si="13"/>
        <v>77.8</v>
      </c>
      <c r="P22" s="61" t="s">
        <v>19</v>
      </c>
      <c r="Q22" s="74" t="s">
        <v>76</v>
      </c>
    </row>
    <row r="23" customHeight="1" spans="1:17">
      <c r="A23" s="13">
        <v>21</v>
      </c>
      <c r="B23" s="26" t="s">
        <v>79</v>
      </c>
      <c r="C23" s="22" t="s">
        <v>80</v>
      </c>
      <c r="D23" s="22" t="s">
        <v>17</v>
      </c>
      <c r="E23" s="22" t="s">
        <v>51</v>
      </c>
      <c r="F23" s="23">
        <v>1402</v>
      </c>
      <c r="G23" s="27">
        <v>63</v>
      </c>
      <c r="H23" s="27">
        <f t="shared" si="6"/>
        <v>25.2</v>
      </c>
      <c r="I23" s="27">
        <v>80.8</v>
      </c>
      <c r="J23" s="27"/>
      <c r="K23" s="27"/>
      <c r="L23" s="27"/>
      <c r="M23" s="27">
        <v>80.8</v>
      </c>
      <c r="N23" s="27">
        <f t="shared" si="7"/>
        <v>48.48</v>
      </c>
      <c r="O23" s="64">
        <f t="shared" si="13"/>
        <v>73.68</v>
      </c>
      <c r="P23" s="61" t="s">
        <v>81</v>
      </c>
      <c r="Q23" s="74" t="s">
        <v>76</v>
      </c>
    </row>
    <row r="24" customHeight="1" spans="1:17">
      <c r="A24" s="13">
        <v>22</v>
      </c>
      <c r="B24" s="26" t="s">
        <v>82</v>
      </c>
      <c r="C24" s="22" t="s">
        <v>83</v>
      </c>
      <c r="D24" s="22" t="s">
        <v>23</v>
      </c>
      <c r="E24" s="22" t="s">
        <v>55</v>
      </c>
      <c r="F24" s="23">
        <v>1403</v>
      </c>
      <c r="G24" s="27">
        <v>70.3</v>
      </c>
      <c r="H24" s="27">
        <f t="shared" si="6"/>
        <v>28.12</v>
      </c>
      <c r="I24" s="65">
        <v>84.2</v>
      </c>
      <c r="J24" s="66"/>
      <c r="K24" s="27"/>
      <c r="L24" s="27"/>
      <c r="M24" s="65">
        <v>84.2</v>
      </c>
      <c r="N24" s="27">
        <f t="shared" si="7"/>
        <v>50.52</v>
      </c>
      <c r="O24" s="64">
        <f t="shared" si="13"/>
        <v>78.64</v>
      </c>
      <c r="P24" s="61" t="s">
        <v>19</v>
      </c>
      <c r="Q24" s="74" t="s">
        <v>76</v>
      </c>
    </row>
    <row r="25" customHeight="1" spans="1:17">
      <c r="A25" s="13">
        <v>23</v>
      </c>
      <c r="B25" s="26" t="s">
        <v>84</v>
      </c>
      <c r="C25" s="22" t="s">
        <v>85</v>
      </c>
      <c r="D25" s="22" t="s">
        <v>23</v>
      </c>
      <c r="E25" s="22" t="s">
        <v>31</v>
      </c>
      <c r="F25" s="23">
        <v>1404</v>
      </c>
      <c r="G25" s="27">
        <v>62.2</v>
      </c>
      <c r="H25" s="27">
        <f t="shared" si="6"/>
        <v>24.88</v>
      </c>
      <c r="I25" s="27">
        <v>84.4</v>
      </c>
      <c r="J25" s="27">
        <f t="shared" ref="J25:J28" si="14">I25*0.4</f>
        <v>33.76</v>
      </c>
      <c r="K25" s="27">
        <v>87</v>
      </c>
      <c r="L25" s="27">
        <f t="shared" ref="L25:L28" si="15">K25*0.6</f>
        <v>52.2</v>
      </c>
      <c r="M25" s="27">
        <f t="shared" ref="M25:M28" si="16">J25+L25</f>
        <v>85.96</v>
      </c>
      <c r="N25" s="27">
        <f t="shared" si="7"/>
        <v>51.576</v>
      </c>
      <c r="O25" s="64">
        <f t="shared" si="13"/>
        <v>76.456</v>
      </c>
      <c r="P25" s="61" t="s">
        <v>19</v>
      </c>
      <c r="Q25" s="74" t="s">
        <v>76</v>
      </c>
    </row>
    <row r="26" customHeight="1" spans="1:17">
      <c r="A26" s="13">
        <v>24</v>
      </c>
      <c r="B26" s="26" t="s">
        <v>86</v>
      </c>
      <c r="C26" s="22" t="s">
        <v>87</v>
      </c>
      <c r="D26" s="22" t="s">
        <v>23</v>
      </c>
      <c r="E26" s="22" t="s">
        <v>88</v>
      </c>
      <c r="F26" s="23">
        <v>1406</v>
      </c>
      <c r="G26" s="28"/>
      <c r="H26" s="28"/>
      <c r="I26" s="27">
        <v>88</v>
      </c>
      <c r="J26" s="27">
        <f t="shared" si="14"/>
        <v>35.2</v>
      </c>
      <c r="K26" s="27">
        <v>88</v>
      </c>
      <c r="L26" s="27">
        <f t="shared" si="15"/>
        <v>52.8</v>
      </c>
      <c r="M26" s="27">
        <f t="shared" si="16"/>
        <v>88</v>
      </c>
      <c r="N26" s="27"/>
      <c r="O26" s="27">
        <v>88</v>
      </c>
      <c r="P26" s="61" t="s">
        <v>19</v>
      </c>
      <c r="Q26" s="74" t="s">
        <v>76</v>
      </c>
    </row>
    <row r="27" customHeight="1" spans="1:17">
      <c r="A27" s="13">
        <v>25</v>
      </c>
      <c r="B27" s="26" t="s">
        <v>89</v>
      </c>
      <c r="C27" s="22" t="s">
        <v>90</v>
      </c>
      <c r="D27" s="22" t="s">
        <v>23</v>
      </c>
      <c r="E27" s="22" t="s">
        <v>72</v>
      </c>
      <c r="F27" s="23">
        <v>1421</v>
      </c>
      <c r="G27" s="27">
        <v>70.4</v>
      </c>
      <c r="H27" s="27">
        <f t="shared" ref="H27:H32" si="17">G27*0.4</f>
        <v>28.16</v>
      </c>
      <c r="I27" s="27">
        <v>85.6</v>
      </c>
      <c r="J27" s="27"/>
      <c r="K27" s="27"/>
      <c r="L27" s="27"/>
      <c r="M27" s="27">
        <v>85.6</v>
      </c>
      <c r="N27" s="27">
        <f t="shared" ref="N27:N32" si="18">M27*0.6</f>
        <v>51.36</v>
      </c>
      <c r="O27" s="64">
        <f t="shared" ref="O27:O32" si="19">H27+N27</f>
        <v>79.52</v>
      </c>
      <c r="P27" s="61" t="s">
        <v>19</v>
      </c>
      <c r="Q27" s="74" t="s">
        <v>76</v>
      </c>
    </row>
    <row r="28" customHeight="1" spans="1:17">
      <c r="A28" s="13">
        <v>26</v>
      </c>
      <c r="B28" s="26" t="s">
        <v>91</v>
      </c>
      <c r="C28" s="22" t="s">
        <v>92</v>
      </c>
      <c r="D28" s="22" t="s">
        <v>23</v>
      </c>
      <c r="E28" s="22" t="s">
        <v>93</v>
      </c>
      <c r="F28" s="23">
        <v>1423</v>
      </c>
      <c r="G28" s="27">
        <v>72.45</v>
      </c>
      <c r="H28" s="27">
        <f t="shared" si="17"/>
        <v>28.98</v>
      </c>
      <c r="I28" s="27">
        <v>79.2</v>
      </c>
      <c r="J28" s="27">
        <f t="shared" si="14"/>
        <v>31.68</v>
      </c>
      <c r="K28" s="27">
        <v>82.8</v>
      </c>
      <c r="L28" s="27">
        <f t="shared" si="15"/>
        <v>49.68</v>
      </c>
      <c r="M28" s="27">
        <f t="shared" si="16"/>
        <v>81.36</v>
      </c>
      <c r="N28" s="27">
        <f t="shared" si="18"/>
        <v>48.816</v>
      </c>
      <c r="O28" s="64">
        <f t="shared" si="19"/>
        <v>77.796</v>
      </c>
      <c r="P28" s="61" t="s">
        <v>19</v>
      </c>
      <c r="Q28" s="74" t="s">
        <v>76</v>
      </c>
    </row>
    <row r="29" customHeight="1" spans="1:17">
      <c r="A29" s="13">
        <v>27</v>
      </c>
      <c r="B29" s="26" t="s">
        <v>94</v>
      </c>
      <c r="C29" s="22" t="s">
        <v>95</v>
      </c>
      <c r="D29" s="22" t="s">
        <v>17</v>
      </c>
      <c r="E29" s="22" t="s">
        <v>51</v>
      </c>
      <c r="F29" s="23">
        <v>1424</v>
      </c>
      <c r="G29" s="27">
        <v>74.5</v>
      </c>
      <c r="H29" s="27">
        <f t="shared" si="17"/>
        <v>29.8</v>
      </c>
      <c r="I29" s="27">
        <v>82.6</v>
      </c>
      <c r="J29" s="27"/>
      <c r="K29" s="27"/>
      <c r="L29" s="27"/>
      <c r="M29" s="27">
        <v>82.6</v>
      </c>
      <c r="N29" s="27">
        <f t="shared" si="18"/>
        <v>49.56</v>
      </c>
      <c r="O29" s="64">
        <f t="shared" si="19"/>
        <v>79.36</v>
      </c>
      <c r="P29" s="61" t="s">
        <v>19</v>
      </c>
      <c r="Q29" s="74" t="s">
        <v>76</v>
      </c>
    </row>
    <row r="30" customHeight="1" spans="1:17">
      <c r="A30" s="13">
        <v>28</v>
      </c>
      <c r="B30" s="26" t="s">
        <v>96</v>
      </c>
      <c r="C30" s="22" t="s">
        <v>97</v>
      </c>
      <c r="D30" s="22" t="s">
        <v>17</v>
      </c>
      <c r="E30" s="22" t="s">
        <v>31</v>
      </c>
      <c r="F30" s="23">
        <v>1425</v>
      </c>
      <c r="G30" s="27">
        <v>69.9</v>
      </c>
      <c r="H30" s="27">
        <f t="shared" si="17"/>
        <v>27.96</v>
      </c>
      <c r="I30" s="27">
        <v>84.8</v>
      </c>
      <c r="J30" s="27">
        <f t="shared" ref="J30:J34" si="20">I30*0.4</f>
        <v>33.92</v>
      </c>
      <c r="K30" s="27">
        <v>88</v>
      </c>
      <c r="L30" s="27">
        <f t="shared" ref="L30:L34" si="21">K30*0.6</f>
        <v>52.8</v>
      </c>
      <c r="M30" s="27">
        <f>J30+L30</f>
        <v>86.72</v>
      </c>
      <c r="N30" s="27">
        <f t="shared" si="18"/>
        <v>52.032</v>
      </c>
      <c r="O30" s="64">
        <f t="shared" si="19"/>
        <v>79.992</v>
      </c>
      <c r="P30" s="61" t="s">
        <v>19</v>
      </c>
      <c r="Q30" s="74" t="s">
        <v>76</v>
      </c>
    </row>
    <row r="31" customHeight="1" spans="1:17">
      <c r="A31" s="13">
        <v>29</v>
      </c>
      <c r="B31" s="29" t="s">
        <v>98</v>
      </c>
      <c r="C31" s="30" t="s">
        <v>99</v>
      </c>
      <c r="D31" s="31" t="s">
        <v>23</v>
      </c>
      <c r="E31" s="32" t="s">
        <v>100</v>
      </c>
      <c r="F31" s="30">
        <v>1501</v>
      </c>
      <c r="G31" s="33">
        <v>75.95</v>
      </c>
      <c r="H31" s="33">
        <f t="shared" si="17"/>
        <v>30.38</v>
      </c>
      <c r="I31" s="33">
        <v>88.6</v>
      </c>
      <c r="J31" s="33">
        <f t="shared" si="20"/>
        <v>35.44</v>
      </c>
      <c r="K31" s="33">
        <v>90.8</v>
      </c>
      <c r="L31" s="33">
        <f t="shared" si="21"/>
        <v>54.48</v>
      </c>
      <c r="M31" s="33">
        <f>J31+L31</f>
        <v>89.92</v>
      </c>
      <c r="N31" s="33">
        <f t="shared" si="18"/>
        <v>53.952</v>
      </c>
      <c r="O31" s="67">
        <f t="shared" si="19"/>
        <v>84.332</v>
      </c>
      <c r="P31" s="61" t="s">
        <v>19</v>
      </c>
      <c r="Q31" s="74" t="s">
        <v>101</v>
      </c>
    </row>
    <row r="32" customHeight="1" spans="1:17">
      <c r="A32" s="13">
        <v>30</v>
      </c>
      <c r="B32" s="29" t="s">
        <v>102</v>
      </c>
      <c r="C32" s="30" t="s">
        <v>103</v>
      </c>
      <c r="D32" s="31" t="s">
        <v>23</v>
      </c>
      <c r="E32" s="32" t="s">
        <v>104</v>
      </c>
      <c r="F32" s="30">
        <v>1504</v>
      </c>
      <c r="G32" s="33">
        <v>55.6</v>
      </c>
      <c r="H32" s="33">
        <f t="shared" si="17"/>
        <v>22.24</v>
      </c>
      <c r="I32" s="33"/>
      <c r="J32" s="33"/>
      <c r="K32" s="33">
        <v>89.8</v>
      </c>
      <c r="L32" s="33"/>
      <c r="M32" s="33">
        <v>89.8</v>
      </c>
      <c r="N32" s="33">
        <f t="shared" si="18"/>
        <v>53.88</v>
      </c>
      <c r="O32" s="67">
        <f t="shared" si="19"/>
        <v>76.12</v>
      </c>
      <c r="P32" s="61" t="s">
        <v>19</v>
      </c>
      <c r="Q32" s="74" t="s">
        <v>101</v>
      </c>
    </row>
    <row r="33" customHeight="1" spans="1:17">
      <c r="A33" s="13">
        <v>31</v>
      </c>
      <c r="B33" s="34" t="s">
        <v>105</v>
      </c>
      <c r="C33" s="34" t="s">
        <v>106</v>
      </c>
      <c r="D33" s="34" t="s">
        <v>23</v>
      </c>
      <c r="E33" s="34" t="s">
        <v>107</v>
      </c>
      <c r="F33" s="35">
        <v>1505</v>
      </c>
      <c r="G33" s="36"/>
      <c r="H33" s="36"/>
      <c r="I33" s="36"/>
      <c r="J33" s="36"/>
      <c r="K33" s="36"/>
      <c r="L33" s="36"/>
      <c r="M33" s="27">
        <v>80</v>
      </c>
      <c r="N33" s="36"/>
      <c r="O33" s="36">
        <v>80</v>
      </c>
      <c r="P33" s="61" t="s">
        <v>19</v>
      </c>
      <c r="Q33" s="75" t="s">
        <v>101</v>
      </c>
    </row>
    <row r="34" customHeight="1" spans="1:17">
      <c r="A34" s="13">
        <v>32</v>
      </c>
      <c r="B34" s="37" t="s">
        <v>108</v>
      </c>
      <c r="C34" s="31" t="s">
        <v>109</v>
      </c>
      <c r="D34" s="31" t="s">
        <v>17</v>
      </c>
      <c r="E34" s="31" t="s">
        <v>110</v>
      </c>
      <c r="F34" s="22">
        <v>1521</v>
      </c>
      <c r="G34" s="33"/>
      <c r="H34" s="33"/>
      <c r="I34" s="33">
        <v>88.94</v>
      </c>
      <c r="J34" s="33">
        <f t="shared" si="20"/>
        <v>35.576</v>
      </c>
      <c r="K34" s="33">
        <v>86</v>
      </c>
      <c r="L34" s="33">
        <f t="shared" si="21"/>
        <v>51.6</v>
      </c>
      <c r="M34" s="33">
        <v>87.18</v>
      </c>
      <c r="N34" s="33"/>
      <c r="O34" s="67">
        <f>J34+L34</f>
        <v>87.176</v>
      </c>
      <c r="P34" s="61" t="s">
        <v>19</v>
      </c>
      <c r="Q34" s="74" t="s">
        <v>101</v>
      </c>
    </row>
    <row r="35" customHeight="1" spans="1:17">
      <c r="A35" s="13">
        <v>33</v>
      </c>
      <c r="B35" s="26" t="s">
        <v>111</v>
      </c>
      <c r="C35" s="22" t="s">
        <v>112</v>
      </c>
      <c r="D35" s="22" t="s">
        <v>23</v>
      </c>
      <c r="E35" s="22" t="s">
        <v>72</v>
      </c>
      <c r="F35" s="23">
        <v>1601</v>
      </c>
      <c r="G35" s="27">
        <v>73.3</v>
      </c>
      <c r="H35" s="27">
        <f t="shared" ref="H35:H57" si="22">G35*0.4</f>
        <v>29.32</v>
      </c>
      <c r="I35" s="27">
        <v>88.2</v>
      </c>
      <c r="J35" s="27"/>
      <c r="K35" s="27"/>
      <c r="L35" s="27"/>
      <c r="M35" s="27">
        <f t="shared" ref="M35:M41" si="23">I35</f>
        <v>88.2</v>
      </c>
      <c r="N35" s="27">
        <f t="shared" ref="N35:N42" si="24">M35*0.6</f>
        <v>52.92</v>
      </c>
      <c r="O35" s="64">
        <f t="shared" ref="O35:O43" si="25">H35+N35</f>
        <v>82.24</v>
      </c>
      <c r="P35" s="61" t="s">
        <v>19</v>
      </c>
      <c r="Q35" s="74" t="s">
        <v>113</v>
      </c>
    </row>
    <row r="36" customHeight="1" spans="1:17">
      <c r="A36" s="13">
        <v>34</v>
      </c>
      <c r="B36" s="26" t="s">
        <v>114</v>
      </c>
      <c r="C36" s="22" t="s">
        <v>115</v>
      </c>
      <c r="D36" s="22" t="s">
        <v>23</v>
      </c>
      <c r="E36" s="22" t="s">
        <v>51</v>
      </c>
      <c r="F36" s="23">
        <v>1602</v>
      </c>
      <c r="G36" s="27">
        <v>73.65</v>
      </c>
      <c r="H36" s="27">
        <f t="shared" si="22"/>
        <v>29.46</v>
      </c>
      <c r="I36" s="27">
        <v>90</v>
      </c>
      <c r="J36" s="27"/>
      <c r="K36" s="27"/>
      <c r="L36" s="27"/>
      <c r="M36" s="27">
        <f t="shared" si="23"/>
        <v>90</v>
      </c>
      <c r="N36" s="27">
        <f t="shared" si="24"/>
        <v>54</v>
      </c>
      <c r="O36" s="64">
        <f t="shared" si="25"/>
        <v>83.46</v>
      </c>
      <c r="P36" s="61" t="s">
        <v>19</v>
      </c>
      <c r="Q36" s="74" t="s">
        <v>113</v>
      </c>
    </row>
    <row r="37" customHeight="1" spans="1:17">
      <c r="A37" s="13">
        <v>35</v>
      </c>
      <c r="B37" s="26" t="s">
        <v>116</v>
      </c>
      <c r="C37" s="22" t="s">
        <v>117</v>
      </c>
      <c r="D37" s="22" t="s">
        <v>17</v>
      </c>
      <c r="E37" s="22" t="s">
        <v>118</v>
      </c>
      <c r="F37" s="23">
        <v>1603</v>
      </c>
      <c r="G37" s="27">
        <v>79.55</v>
      </c>
      <c r="H37" s="27">
        <f t="shared" si="22"/>
        <v>31.82</v>
      </c>
      <c r="I37" s="27">
        <v>85.4</v>
      </c>
      <c r="J37" s="27"/>
      <c r="K37" s="27"/>
      <c r="L37" s="27"/>
      <c r="M37" s="27">
        <f t="shared" si="23"/>
        <v>85.4</v>
      </c>
      <c r="N37" s="27">
        <f t="shared" si="24"/>
        <v>51.24</v>
      </c>
      <c r="O37" s="64">
        <f t="shared" si="25"/>
        <v>83.06</v>
      </c>
      <c r="P37" s="61" t="s">
        <v>19</v>
      </c>
      <c r="Q37" s="74" t="s">
        <v>113</v>
      </c>
    </row>
    <row r="38" customHeight="1" spans="1:17">
      <c r="A38" s="13">
        <v>36</v>
      </c>
      <c r="B38" s="26" t="s">
        <v>119</v>
      </c>
      <c r="C38" s="22" t="s">
        <v>120</v>
      </c>
      <c r="D38" s="22" t="s">
        <v>23</v>
      </c>
      <c r="E38" s="22" t="s">
        <v>121</v>
      </c>
      <c r="F38" s="23">
        <v>1604</v>
      </c>
      <c r="G38" s="27">
        <v>71.2</v>
      </c>
      <c r="H38" s="27">
        <f t="shared" si="22"/>
        <v>28.48</v>
      </c>
      <c r="I38" s="27">
        <v>80.2</v>
      </c>
      <c r="J38" s="27"/>
      <c r="K38" s="27"/>
      <c r="L38" s="27"/>
      <c r="M38" s="27">
        <f t="shared" si="23"/>
        <v>80.2</v>
      </c>
      <c r="N38" s="27">
        <f t="shared" si="24"/>
        <v>48.12</v>
      </c>
      <c r="O38" s="64">
        <f t="shared" si="25"/>
        <v>76.6</v>
      </c>
      <c r="P38" s="61" t="s">
        <v>19</v>
      </c>
      <c r="Q38" s="74" t="s">
        <v>113</v>
      </c>
    </row>
    <row r="39" customHeight="1" spans="1:17">
      <c r="A39" s="13">
        <v>37</v>
      </c>
      <c r="B39" s="26" t="s">
        <v>122</v>
      </c>
      <c r="C39" s="22" t="s">
        <v>123</v>
      </c>
      <c r="D39" s="22" t="s">
        <v>17</v>
      </c>
      <c r="E39" s="22" t="s">
        <v>124</v>
      </c>
      <c r="F39" s="23">
        <v>1605</v>
      </c>
      <c r="G39" s="27">
        <v>78.35</v>
      </c>
      <c r="H39" s="27">
        <f t="shared" si="22"/>
        <v>31.34</v>
      </c>
      <c r="I39" s="27">
        <v>90.4</v>
      </c>
      <c r="J39" s="27"/>
      <c r="K39" s="27"/>
      <c r="L39" s="27"/>
      <c r="M39" s="27">
        <f t="shared" si="23"/>
        <v>90.4</v>
      </c>
      <c r="N39" s="27">
        <f t="shared" si="24"/>
        <v>54.24</v>
      </c>
      <c r="O39" s="64">
        <f t="shared" si="25"/>
        <v>85.58</v>
      </c>
      <c r="P39" s="61" t="s">
        <v>19</v>
      </c>
      <c r="Q39" s="74" t="s">
        <v>113</v>
      </c>
    </row>
    <row r="40" customHeight="1" spans="1:17">
      <c r="A40" s="13">
        <v>38</v>
      </c>
      <c r="B40" s="26" t="s">
        <v>125</v>
      </c>
      <c r="C40" s="22" t="s">
        <v>83</v>
      </c>
      <c r="D40" s="22" t="s">
        <v>23</v>
      </c>
      <c r="E40" s="22" t="s">
        <v>126</v>
      </c>
      <c r="F40" s="23">
        <v>1606</v>
      </c>
      <c r="G40" s="27">
        <v>80.15</v>
      </c>
      <c r="H40" s="27">
        <f t="shared" si="22"/>
        <v>32.06</v>
      </c>
      <c r="I40" s="27">
        <v>93.4</v>
      </c>
      <c r="J40" s="27"/>
      <c r="K40" s="27"/>
      <c r="L40" s="27"/>
      <c r="M40" s="27">
        <f t="shared" si="23"/>
        <v>93.4</v>
      </c>
      <c r="N40" s="27">
        <f t="shared" si="24"/>
        <v>56.04</v>
      </c>
      <c r="O40" s="64">
        <f t="shared" si="25"/>
        <v>88.1</v>
      </c>
      <c r="P40" s="61" t="s">
        <v>19</v>
      </c>
      <c r="Q40" s="74" t="s">
        <v>113</v>
      </c>
    </row>
    <row r="41" customHeight="1" spans="1:17">
      <c r="A41" s="13">
        <v>39</v>
      </c>
      <c r="B41" s="26" t="s">
        <v>127</v>
      </c>
      <c r="C41" s="22" t="s">
        <v>128</v>
      </c>
      <c r="D41" s="22" t="s">
        <v>23</v>
      </c>
      <c r="E41" s="22" t="s">
        <v>126</v>
      </c>
      <c r="F41" s="23">
        <v>1606</v>
      </c>
      <c r="G41" s="27">
        <v>80.8</v>
      </c>
      <c r="H41" s="27">
        <f t="shared" si="22"/>
        <v>32.32</v>
      </c>
      <c r="I41" s="27">
        <v>86.8</v>
      </c>
      <c r="J41" s="27"/>
      <c r="K41" s="27"/>
      <c r="L41" s="27"/>
      <c r="M41" s="27">
        <f t="shared" si="23"/>
        <v>86.8</v>
      </c>
      <c r="N41" s="27">
        <f t="shared" si="24"/>
        <v>52.08</v>
      </c>
      <c r="O41" s="64">
        <f t="shared" si="25"/>
        <v>84.4</v>
      </c>
      <c r="P41" s="61" t="s">
        <v>81</v>
      </c>
      <c r="Q41" s="74" t="s">
        <v>113</v>
      </c>
    </row>
    <row r="42" customHeight="1" spans="1:17">
      <c r="A42" s="13">
        <v>40</v>
      </c>
      <c r="B42" s="26" t="s">
        <v>129</v>
      </c>
      <c r="C42" s="22" t="s">
        <v>130</v>
      </c>
      <c r="D42" s="22" t="s">
        <v>17</v>
      </c>
      <c r="E42" s="22" t="s">
        <v>58</v>
      </c>
      <c r="F42" s="23">
        <v>1607</v>
      </c>
      <c r="G42" s="27">
        <v>70.75</v>
      </c>
      <c r="H42" s="27">
        <f t="shared" si="22"/>
        <v>28.3</v>
      </c>
      <c r="I42" s="27">
        <v>88.2</v>
      </c>
      <c r="J42" s="27">
        <f t="shared" ref="J42:J51" si="26">I42*0.4</f>
        <v>35.28</v>
      </c>
      <c r="K42" s="27">
        <v>88</v>
      </c>
      <c r="L42" s="27">
        <f t="shared" ref="L42:L51" si="27">K42*0.6</f>
        <v>52.8</v>
      </c>
      <c r="M42" s="27">
        <f>J42+L42</f>
        <v>88.08</v>
      </c>
      <c r="N42" s="27">
        <f t="shared" si="24"/>
        <v>52.848</v>
      </c>
      <c r="O42" s="64">
        <f t="shared" si="25"/>
        <v>81.148</v>
      </c>
      <c r="P42" s="61" t="s">
        <v>19</v>
      </c>
      <c r="Q42" s="74" t="s">
        <v>113</v>
      </c>
    </row>
    <row r="43" customHeight="1" spans="1:17">
      <c r="A43" s="13">
        <v>41</v>
      </c>
      <c r="B43" s="37" t="s">
        <v>131</v>
      </c>
      <c r="C43" s="31" t="s">
        <v>132</v>
      </c>
      <c r="D43" s="31" t="s">
        <v>17</v>
      </c>
      <c r="E43" s="31" t="s">
        <v>133</v>
      </c>
      <c r="F43" s="31">
        <v>1701</v>
      </c>
      <c r="G43" s="33">
        <v>59.85</v>
      </c>
      <c r="H43" s="33">
        <f t="shared" si="22"/>
        <v>23.94</v>
      </c>
      <c r="I43" s="33">
        <v>89.2</v>
      </c>
      <c r="J43" s="33">
        <f t="shared" si="26"/>
        <v>35.68</v>
      </c>
      <c r="K43" s="33">
        <v>91.8</v>
      </c>
      <c r="L43" s="33">
        <f t="shared" si="27"/>
        <v>55.08</v>
      </c>
      <c r="M43" s="33">
        <f>J43+L43</f>
        <v>90.76</v>
      </c>
      <c r="N43" s="33">
        <v>54.46</v>
      </c>
      <c r="O43" s="67">
        <f t="shared" si="25"/>
        <v>78.4</v>
      </c>
      <c r="P43" s="61" t="s">
        <v>19</v>
      </c>
      <c r="Q43" s="74" t="s">
        <v>134</v>
      </c>
    </row>
    <row r="44" customHeight="1" spans="1:17">
      <c r="A44" s="13">
        <v>42</v>
      </c>
      <c r="B44" s="37" t="s">
        <v>135</v>
      </c>
      <c r="C44" s="31" t="s">
        <v>136</v>
      </c>
      <c r="D44" s="31" t="s">
        <v>23</v>
      </c>
      <c r="E44" s="38" t="s">
        <v>137</v>
      </c>
      <c r="F44" s="31">
        <v>1821</v>
      </c>
      <c r="G44" s="33">
        <v>46.8</v>
      </c>
      <c r="H44" s="33">
        <f t="shared" si="22"/>
        <v>18.72</v>
      </c>
      <c r="I44" s="33">
        <v>91</v>
      </c>
      <c r="J44" s="33">
        <f t="shared" si="26"/>
        <v>36.4</v>
      </c>
      <c r="K44" s="33">
        <v>91.4</v>
      </c>
      <c r="L44" s="33">
        <f t="shared" si="27"/>
        <v>54.84</v>
      </c>
      <c r="M44" s="33">
        <f>L44+J44</f>
        <v>91.24</v>
      </c>
      <c r="N44" s="33">
        <f t="shared" ref="N44:N57" si="28">M44*0.6</f>
        <v>54.744</v>
      </c>
      <c r="O44" s="67">
        <f>N44+H44</f>
        <v>73.464</v>
      </c>
      <c r="P44" s="61" t="s">
        <v>19</v>
      </c>
      <c r="Q44" s="74" t="s">
        <v>138</v>
      </c>
    </row>
    <row r="45" customHeight="1" spans="1:17">
      <c r="A45" s="13">
        <v>43</v>
      </c>
      <c r="B45" s="39" t="s">
        <v>139</v>
      </c>
      <c r="C45" s="40" t="s">
        <v>140</v>
      </c>
      <c r="D45" s="40" t="s">
        <v>23</v>
      </c>
      <c r="E45" s="40" t="s">
        <v>72</v>
      </c>
      <c r="F45" s="41">
        <v>1901</v>
      </c>
      <c r="G45" s="42">
        <v>68.15</v>
      </c>
      <c r="H45" s="42">
        <f t="shared" si="22"/>
        <v>27.26</v>
      </c>
      <c r="I45" s="42">
        <v>87.4</v>
      </c>
      <c r="J45" s="42">
        <f t="shared" si="26"/>
        <v>34.96</v>
      </c>
      <c r="K45" s="42"/>
      <c r="L45" s="42">
        <f t="shared" si="27"/>
        <v>0</v>
      </c>
      <c r="M45" s="42">
        <f t="shared" ref="M45:M51" si="29">I45</f>
        <v>87.4</v>
      </c>
      <c r="N45" s="42">
        <f t="shared" si="28"/>
        <v>52.44</v>
      </c>
      <c r="O45" s="42">
        <f t="shared" ref="O45:O57" si="30">H45+N45</f>
        <v>79.7</v>
      </c>
      <c r="P45" s="61" t="s">
        <v>19</v>
      </c>
      <c r="Q45" s="74" t="s">
        <v>141</v>
      </c>
    </row>
    <row r="46" customHeight="1" spans="1:17">
      <c r="A46" s="13">
        <v>44</v>
      </c>
      <c r="B46" s="39" t="s">
        <v>142</v>
      </c>
      <c r="C46" s="40" t="s">
        <v>143</v>
      </c>
      <c r="D46" s="40" t="s">
        <v>23</v>
      </c>
      <c r="E46" s="40" t="s">
        <v>55</v>
      </c>
      <c r="F46" s="41">
        <v>1902</v>
      </c>
      <c r="G46" s="42">
        <v>66.65</v>
      </c>
      <c r="H46" s="42">
        <f t="shared" si="22"/>
        <v>26.66</v>
      </c>
      <c r="I46" s="42">
        <v>86</v>
      </c>
      <c r="J46" s="42">
        <f t="shared" si="26"/>
        <v>34.4</v>
      </c>
      <c r="K46" s="42"/>
      <c r="L46" s="42">
        <f t="shared" si="27"/>
        <v>0</v>
      </c>
      <c r="M46" s="42">
        <f t="shared" si="29"/>
        <v>86</v>
      </c>
      <c r="N46" s="42">
        <f t="shared" si="28"/>
        <v>51.6</v>
      </c>
      <c r="O46" s="42">
        <f t="shared" si="30"/>
        <v>78.26</v>
      </c>
      <c r="P46" s="61" t="s">
        <v>19</v>
      </c>
      <c r="Q46" s="74" t="s">
        <v>141</v>
      </c>
    </row>
    <row r="47" customHeight="1" spans="1:17">
      <c r="A47" s="13">
        <v>45</v>
      </c>
      <c r="B47" s="39" t="s">
        <v>144</v>
      </c>
      <c r="C47" s="40" t="s">
        <v>145</v>
      </c>
      <c r="D47" s="40" t="s">
        <v>23</v>
      </c>
      <c r="E47" s="40" t="s">
        <v>72</v>
      </c>
      <c r="F47" s="41">
        <v>1921</v>
      </c>
      <c r="G47" s="42">
        <v>73.1</v>
      </c>
      <c r="H47" s="42">
        <f t="shared" si="22"/>
        <v>29.24</v>
      </c>
      <c r="I47" s="42">
        <v>80.6</v>
      </c>
      <c r="J47" s="42">
        <f t="shared" si="26"/>
        <v>32.24</v>
      </c>
      <c r="K47" s="42"/>
      <c r="L47" s="42">
        <f t="shared" si="27"/>
        <v>0</v>
      </c>
      <c r="M47" s="42">
        <f t="shared" si="29"/>
        <v>80.6</v>
      </c>
      <c r="N47" s="42">
        <f t="shared" si="28"/>
        <v>48.36</v>
      </c>
      <c r="O47" s="42">
        <f t="shared" si="30"/>
        <v>77.6</v>
      </c>
      <c r="P47" s="61" t="s">
        <v>19</v>
      </c>
      <c r="Q47" s="74" t="s">
        <v>141</v>
      </c>
    </row>
    <row r="48" customHeight="1" spans="1:17">
      <c r="A48" s="13">
        <v>46</v>
      </c>
      <c r="B48" s="39" t="s">
        <v>146</v>
      </c>
      <c r="C48" s="40" t="s">
        <v>147</v>
      </c>
      <c r="D48" s="40" t="s">
        <v>23</v>
      </c>
      <c r="E48" s="40" t="s">
        <v>51</v>
      </c>
      <c r="F48" s="41">
        <v>1922</v>
      </c>
      <c r="G48" s="42">
        <v>70.05</v>
      </c>
      <c r="H48" s="42">
        <f t="shared" si="22"/>
        <v>28.02</v>
      </c>
      <c r="I48" s="42">
        <v>83</v>
      </c>
      <c r="J48" s="42">
        <f t="shared" si="26"/>
        <v>33.2</v>
      </c>
      <c r="K48" s="42"/>
      <c r="L48" s="42">
        <f t="shared" si="27"/>
        <v>0</v>
      </c>
      <c r="M48" s="42">
        <f t="shared" si="29"/>
        <v>83</v>
      </c>
      <c r="N48" s="42">
        <f t="shared" si="28"/>
        <v>49.8</v>
      </c>
      <c r="O48" s="42">
        <f t="shared" si="30"/>
        <v>77.82</v>
      </c>
      <c r="P48" s="61" t="s">
        <v>19</v>
      </c>
      <c r="Q48" s="74" t="s">
        <v>141</v>
      </c>
    </row>
    <row r="49" customHeight="1" spans="1:17">
      <c r="A49" s="13">
        <v>47</v>
      </c>
      <c r="B49" s="39" t="s">
        <v>148</v>
      </c>
      <c r="C49" s="40" t="s">
        <v>149</v>
      </c>
      <c r="D49" s="40" t="s">
        <v>17</v>
      </c>
      <c r="E49" s="40" t="s">
        <v>55</v>
      </c>
      <c r="F49" s="41">
        <v>1923</v>
      </c>
      <c r="G49" s="42">
        <v>63.75</v>
      </c>
      <c r="H49" s="42">
        <f t="shared" si="22"/>
        <v>25.5</v>
      </c>
      <c r="I49" s="42">
        <v>88.6</v>
      </c>
      <c r="J49" s="42">
        <f t="shared" si="26"/>
        <v>35.44</v>
      </c>
      <c r="K49" s="42"/>
      <c r="L49" s="42">
        <f t="shared" si="27"/>
        <v>0</v>
      </c>
      <c r="M49" s="42">
        <f t="shared" si="29"/>
        <v>88.6</v>
      </c>
      <c r="N49" s="42">
        <f t="shared" si="28"/>
        <v>53.16</v>
      </c>
      <c r="O49" s="42">
        <f t="shared" si="30"/>
        <v>78.66</v>
      </c>
      <c r="P49" s="61" t="s">
        <v>19</v>
      </c>
      <c r="Q49" s="74" t="s">
        <v>141</v>
      </c>
    </row>
    <row r="50" customHeight="1" spans="1:17">
      <c r="A50" s="13">
        <v>48</v>
      </c>
      <c r="B50" s="39" t="s">
        <v>150</v>
      </c>
      <c r="C50" s="40" t="s">
        <v>151</v>
      </c>
      <c r="D50" s="40" t="s">
        <v>17</v>
      </c>
      <c r="E50" s="40" t="s">
        <v>121</v>
      </c>
      <c r="F50" s="41">
        <v>1924</v>
      </c>
      <c r="G50" s="42">
        <v>72.75</v>
      </c>
      <c r="H50" s="42">
        <f t="shared" si="22"/>
        <v>29.1</v>
      </c>
      <c r="I50" s="42">
        <v>92.4</v>
      </c>
      <c r="J50" s="42">
        <f t="shared" si="26"/>
        <v>36.96</v>
      </c>
      <c r="K50" s="42"/>
      <c r="L50" s="42">
        <f t="shared" si="27"/>
        <v>0</v>
      </c>
      <c r="M50" s="42">
        <f t="shared" si="29"/>
        <v>92.4</v>
      </c>
      <c r="N50" s="42">
        <f t="shared" si="28"/>
        <v>55.44</v>
      </c>
      <c r="O50" s="42">
        <f t="shared" si="30"/>
        <v>84.54</v>
      </c>
      <c r="P50" s="61" t="s">
        <v>19</v>
      </c>
      <c r="Q50" s="74" t="s">
        <v>141</v>
      </c>
    </row>
    <row r="51" customHeight="1" spans="1:17">
      <c r="A51" s="13">
        <v>49</v>
      </c>
      <c r="B51" s="39" t="s">
        <v>152</v>
      </c>
      <c r="C51" s="40" t="s">
        <v>153</v>
      </c>
      <c r="D51" s="40" t="s">
        <v>17</v>
      </c>
      <c r="E51" s="40" t="s">
        <v>154</v>
      </c>
      <c r="F51" s="41">
        <v>1925</v>
      </c>
      <c r="G51" s="42">
        <v>76.45</v>
      </c>
      <c r="H51" s="42">
        <f t="shared" si="22"/>
        <v>30.58</v>
      </c>
      <c r="I51" s="42">
        <v>92.6</v>
      </c>
      <c r="J51" s="42">
        <f t="shared" si="26"/>
        <v>37.04</v>
      </c>
      <c r="K51" s="42"/>
      <c r="L51" s="42">
        <f t="shared" si="27"/>
        <v>0</v>
      </c>
      <c r="M51" s="42">
        <f t="shared" si="29"/>
        <v>92.6</v>
      </c>
      <c r="N51" s="42">
        <f t="shared" si="28"/>
        <v>55.56</v>
      </c>
      <c r="O51" s="42">
        <f t="shared" si="30"/>
        <v>86.14</v>
      </c>
      <c r="P51" s="61" t="s">
        <v>19</v>
      </c>
      <c r="Q51" s="74" t="s">
        <v>141</v>
      </c>
    </row>
    <row r="52" customHeight="1" spans="1:17">
      <c r="A52" s="13">
        <v>50</v>
      </c>
      <c r="B52" s="14" t="s">
        <v>155</v>
      </c>
      <c r="C52" s="17" t="s">
        <v>156</v>
      </c>
      <c r="D52" s="15" t="s">
        <v>17</v>
      </c>
      <c r="E52" s="43" t="s">
        <v>72</v>
      </c>
      <c r="F52" s="44">
        <v>2001</v>
      </c>
      <c r="G52" s="18">
        <v>64.8</v>
      </c>
      <c r="H52" s="18">
        <f t="shared" si="22"/>
        <v>25.92</v>
      </c>
      <c r="I52" s="18">
        <v>96.8</v>
      </c>
      <c r="J52" s="68"/>
      <c r="K52" s="68"/>
      <c r="L52" s="68"/>
      <c r="M52" s="18">
        <v>96.8</v>
      </c>
      <c r="N52" s="18">
        <f t="shared" si="28"/>
        <v>58.08</v>
      </c>
      <c r="O52" s="60">
        <f t="shared" si="30"/>
        <v>84</v>
      </c>
      <c r="P52" s="61" t="s">
        <v>19</v>
      </c>
      <c r="Q52" s="74" t="s">
        <v>157</v>
      </c>
    </row>
    <row r="53" customHeight="1" spans="1:17">
      <c r="A53" s="13">
        <v>51</v>
      </c>
      <c r="B53" s="14" t="s">
        <v>158</v>
      </c>
      <c r="C53" s="17" t="s">
        <v>159</v>
      </c>
      <c r="D53" s="15" t="s">
        <v>23</v>
      </c>
      <c r="E53" s="43" t="s">
        <v>55</v>
      </c>
      <c r="F53" s="44">
        <v>2002</v>
      </c>
      <c r="G53" s="18">
        <v>76.3</v>
      </c>
      <c r="H53" s="18">
        <f t="shared" si="22"/>
        <v>30.52</v>
      </c>
      <c r="I53" s="18">
        <v>90</v>
      </c>
      <c r="J53" s="68"/>
      <c r="K53" s="68"/>
      <c r="L53" s="68"/>
      <c r="M53" s="18">
        <v>90</v>
      </c>
      <c r="N53" s="18">
        <f t="shared" si="28"/>
        <v>54</v>
      </c>
      <c r="O53" s="60">
        <f t="shared" si="30"/>
        <v>84.52</v>
      </c>
      <c r="P53" s="61" t="s">
        <v>19</v>
      </c>
      <c r="Q53" s="74" t="s">
        <v>157</v>
      </c>
    </row>
    <row r="54" customHeight="1" spans="1:17">
      <c r="A54" s="13">
        <v>52</v>
      </c>
      <c r="B54" s="14" t="s">
        <v>160</v>
      </c>
      <c r="C54" s="17" t="s">
        <v>161</v>
      </c>
      <c r="D54" s="15" t="s">
        <v>23</v>
      </c>
      <c r="E54" s="43" t="s">
        <v>118</v>
      </c>
      <c r="F54" s="44">
        <v>2003</v>
      </c>
      <c r="G54" s="18">
        <v>76.9</v>
      </c>
      <c r="H54" s="18">
        <f t="shared" si="22"/>
        <v>30.76</v>
      </c>
      <c r="I54" s="18">
        <v>96.8</v>
      </c>
      <c r="J54" s="68"/>
      <c r="K54" s="68"/>
      <c r="L54" s="68"/>
      <c r="M54" s="18">
        <v>96.8</v>
      </c>
      <c r="N54" s="18">
        <f t="shared" si="28"/>
        <v>58.08</v>
      </c>
      <c r="O54" s="60">
        <f t="shared" si="30"/>
        <v>88.84</v>
      </c>
      <c r="P54" s="61" t="s">
        <v>19</v>
      </c>
      <c r="Q54" s="74" t="s">
        <v>157</v>
      </c>
    </row>
    <row r="55" customHeight="1" spans="1:17">
      <c r="A55" s="13">
        <v>53</v>
      </c>
      <c r="B55" s="14" t="s">
        <v>162</v>
      </c>
      <c r="C55" s="17" t="s">
        <v>163</v>
      </c>
      <c r="D55" s="15" t="s">
        <v>17</v>
      </c>
      <c r="E55" s="43" t="s">
        <v>164</v>
      </c>
      <c r="F55" s="44">
        <v>2004</v>
      </c>
      <c r="G55" s="18">
        <v>62.3</v>
      </c>
      <c r="H55" s="18">
        <f t="shared" si="22"/>
        <v>24.92</v>
      </c>
      <c r="I55" s="18">
        <v>93.8</v>
      </c>
      <c r="J55" s="18">
        <f>I55*0.4</f>
        <v>37.52</v>
      </c>
      <c r="K55" s="18">
        <v>94.2</v>
      </c>
      <c r="L55" s="18">
        <f>K55*0.6</f>
        <v>56.52</v>
      </c>
      <c r="M55" s="18">
        <f>J55+L55</f>
        <v>94.04</v>
      </c>
      <c r="N55" s="18">
        <f t="shared" si="28"/>
        <v>56.424</v>
      </c>
      <c r="O55" s="60">
        <f t="shared" si="30"/>
        <v>81.344</v>
      </c>
      <c r="P55" s="61" t="s">
        <v>19</v>
      </c>
      <c r="Q55" s="74" t="s">
        <v>157</v>
      </c>
    </row>
    <row r="56" customHeight="1" spans="1:17">
      <c r="A56" s="13">
        <v>54</v>
      </c>
      <c r="B56" s="14" t="s">
        <v>165</v>
      </c>
      <c r="C56" s="17" t="s">
        <v>166</v>
      </c>
      <c r="D56" s="15" t="s">
        <v>17</v>
      </c>
      <c r="E56" s="43" t="s">
        <v>51</v>
      </c>
      <c r="F56" s="44">
        <v>2021</v>
      </c>
      <c r="G56" s="18">
        <v>86.65</v>
      </c>
      <c r="H56" s="18">
        <f t="shared" si="22"/>
        <v>34.66</v>
      </c>
      <c r="I56" s="18">
        <v>82.8</v>
      </c>
      <c r="J56" s="68"/>
      <c r="K56" s="68"/>
      <c r="L56" s="68"/>
      <c r="M56" s="18">
        <v>82.8</v>
      </c>
      <c r="N56" s="18">
        <f t="shared" si="28"/>
        <v>49.68</v>
      </c>
      <c r="O56" s="60">
        <f t="shared" si="30"/>
        <v>84.34</v>
      </c>
      <c r="P56" s="61" t="s">
        <v>19</v>
      </c>
      <c r="Q56" s="74" t="s">
        <v>157</v>
      </c>
    </row>
    <row r="57" customHeight="1" spans="1:17">
      <c r="A57" s="13">
        <v>55</v>
      </c>
      <c r="B57" s="14" t="s">
        <v>167</v>
      </c>
      <c r="C57" s="17" t="s">
        <v>168</v>
      </c>
      <c r="D57" s="15" t="s">
        <v>17</v>
      </c>
      <c r="E57" s="43" t="s">
        <v>121</v>
      </c>
      <c r="F57" s="44">
        <v>2022</v>
      </c>
      <c r="G57" s="18">
        <v>81.4</v>
      </c>
      <c r="H57" s="18">
        <f t="shared" si="22"/>
        <v>32.56</v>
      </c>
      <c r="I57" s="18">
        <v>90</v>
      </c>
      <c r="J57" s="68"/>
      <c r="K57" s="68"/>
      <c r="L57" s="68"/>
      <c r="M57" s="18">
        <v>90</v>
      </c>
      <c r="N57" s="18">
        <f t="shared" si="28"/>
        <v>54</v>
      </c>
      <c r="O57" s="60">
        <f t="shared" si="30"/>
        <v>86.56</v>
      </c>
      <c r="P57" s="61" t="s">
        <v>19</v>
      </c>
      <c r="Q57" s="74" t="s">
        <v>157</v>
      </c>
    </row>
    <row r="58" customHeight="1" spans="1:17">
      <c r="A58" s="13">
        <v>56</v>
      </c>
      <c r="B58" s="45" t="s">
        <v>169</v>
      </c>
      <c r="C58" s="46" t="s">
        <v>170</v>
      </c>
      <c r="D58" s="46" t="s">
        <v>23</v>
      </c>
      <c r="E58" s="47" t="s">
        <v>72</v>
      </c>
      <c r="F58" s="47">
        <v>2101</v>
      </c>
      <c r="G58" s="48">
        <v>76.35</v>
      </c>
      <c r="H58" s="48">
        <v>30.54</v>
      </c>
      <c r="I58" s="48">
        <v>91.2</v>
      </c>
      <c r="J58" s="48"/>
      <c r="K58" s="48"/>
      <c r="L58" s="48"/>
      <c r="M58" s="48">
        <v>91.2</v>
      </c>
      <c r="N58" s="48">
        <v>54.72</v>
      </c>
      <c r="O58" s="69">
        <v>85.26</v>
      </c>
      <c r="P58" s="61" t="s">
        <v>19</v>
      </c>
      <c r="Q58" s="74" t="s">
        <v>171</v>
      </c>
    </row>
    <row r="59" customHeight="1" spans="1:17">
      <c r="A59" s="13">
        <v>57</v>
      </c>
      <c r="B59" s="49" t="s">
        <v>172</v>
      </c>
      <c r="C59" s="50" t="s">
        <v>173</v>
      </c>
      <c r="D59" s="50" t="s">
        <v>23</v>
      </c>
      <c r="E59" s="51" t="s">
        <v>72</v>
      </c>
      <c r="F59" s="51">
        <v>2101</v>
      </c>
      <c r="G59" s="52">
        <v>65.6</v>
      </c>
      <c r="H59" s="52">
        <v>26.24</v>
      </c>
      <c r="I59" s="52">
        <v>82.4</v>
      </c>
      <c r="J59" s="52"/>
      <c r="K59" s="52"/>
      <c r="L59" s="52"/>
      <c r="M59" s="52">
        <v>82.4</v>
      </c>
      <c r="N59" s="52">
        <v>49.44</v>
      </c>
      <c r="O59" s="70">
        <v>75.68</v>
      </c>
      <c r="P59" s="61" t="s">
        <v>81</v>
      </c>
      <c r="Q59" s="74" t="s">
        <v>171</v>
      </c>
    </row>
    <row r="60" customHeight="1" spans="1:17">
      <c r="A60" s="13">
        <v>58</v>
      </c>
      <c r="B60" s="49" t="s">
        <v>174</v>
      </c>
      <c r="C60" s="50" t="s">
        <v>175</v>
      </c>
      <c r="D60" s="50" t="s">
        <v>17</v>
      </c>
      <c r="E60" s="51" t="s">
        <v>51</v>
      </c>
      <c r="F60" s="51">
        <v>2102</v>
      </c>
      <c r="G60" s="52">
        <v>66.4</v>
      </c>
      <c r="H60" s="52">
        <v>26.56</v>
      </c>
      <c r="I60" s="52">
        <v>90.6</v>
      </c>
      <c r="J60" s="52"/>
      <c r="K60" s="52"/>
      <c r="L60" s="52"/>
      <c r="M60" s="52">
        <v>90.6</v>
      </c>
      <c r="N60" s="52">
        <v>54.36</v>
      </c>
      <c r="O60" s="70">
        <v>80.92</v>
      </c>
      <c r="P60" s="61" t="s">
        <v>19</v>
      </c>
      <c r="Q60" s="74" t="s">
        <v>171</v>
      </c>
    </row>
    <row r="61" customHeight="1" spans="1:17">
      <c r="A61" s="13">
        <v>59</v>
      </c>
      <c r="B61" s="49" t="s">
        <v>176</v>
      </c>
      <c r="C61" s="50" t="s">
        <v>177</v>
      </c>
      <c r="D61" s="50" t="s">
        <v>23</v>
      </c>
      <c r="E61" s="51" t="s">
        <v>51</v>
      </c>
      <c r="F61" s="51">
        <v>2102</v>
      </c>
      <c r="G61" s="52">
        <v>72.4</v>
      </c>
      <c r="H61" s="52">
        <v>28.96</v>
      </c>
      <c r="I61" s="52">
        <v>83.2</v>
      </c>
      <c r="J61" s="71"/>
      <c r="K61" s="71"/>
      <c r="L61" s="71"/>
      <c r="M61" s="52">
        <v>83.2</v>
      </c>
      <c r="N61" s="52">
        <v>49.92</v>
      </c>
      <c r="O61" s="70">
        <v>78.88</v>
      </c>
      <c r="P61" s="61" t="s">
        <v>81</v>
      </c>
      <c r="Q61" s="74" t="s">
        <v>171</v>
      </c>
    </row>
    <row r="62" customHeight="1" spans="1:17">
      <c r="A62" s="13">
        <v>60</v>
      </c>
      <c r="B62" s="49" t="s">
        <v>178</v>
      </c>
      <c r="C62" s="50" t="s">
        <v>179</v>
      </c>
      <c r="D62" s="50" t="s">
        <v>23</v>
      </c>
      <c r="E62" s="51" t="s">
        <v>55</v>
      </c>
      <c r="F62" s="51">
        <v>2103</v>
      </c>
      <c r="G62" s="52">
        <v>63.7</v>
      </c>
      <c r="H62" s="52">
        <v>25.48</v>
      </c>
      <c r="I62" s="52">
        <v>92.2</v>
      </c>
      <c r="J62" s="71"/>
      <c r="K62" s="71"/>
      <c r="L62" s="71"/>
      <c r="M62" s="52">
        <v>92.2</v>
      </c>
      <c r="N62" s="52">
        <v>55.32</v>
      </c>
      <c r="O62" s="70">
        <v>80.8</v>
      </c>
      <c r="P62" s="61" t="s">
        <v>19</v>
      </c>
      <c r="Q62" s="74" t="s">
        <v>171</v>
      </c>
    </row>
    <row r="63" customHeight="1" spans="1:17">
      <c r="A63" s="13">
        <v>61</v>
      </c>
      <c r="B63" s="49" t="s">
        <v>180</v>
      </c>
      <c r="C63" s="50" t="s">
        <v>181</v>
      </c>
      <c r="D63" s="50" t="s">
        <v>17</v>
      </c>
      <c r="E63" s="51" t="s">
        <v>34</v>
      </c>
      <c r="F63" s="51">
        <v>2104</v>
      </c>
      <c r="G63" s="52">
        <v>72</v>
      </c>
      <c r="H63" s="52">
        <v>28.8</v>
      </c>
      <c r="I63" s="52">
        <v>91.4</v>
      </c>
      <c r="J63" s="52">
        <v>36.56</v>
      </c>
      <c r="K63" s="52">
        <v>91.2</v>
      </c>
      <c r="L63" s="52">
        <v>54.72</v>
      </c>
      <c r="M63" s="52">
        <v>91.28</v>
      </c>
      <c r="N63" s="52">
        <v>54.77</v>
      </c>
      <c r="O63" s="70">
        <v>83.57</v>
      </c>
      <c r="P63" s="61" t="s">
        <v>19</v>
      </c>
      <c r="Q63" s="74" t="s">
        <v>171</v>
      </c>
    </row>
    <row r="64" customHeight="1" spans="1:17">
      <c r="A64" s="13">
        <v>62</v>
      </c>
      <c r="B64" s="49" t="s">
        <v>182</v>
      </c>
      <c r="C64" s="50" t="s">
        <v>183</v>
      </c>
      <c r="D64" s="50" t="s">
        <v>17</v>
      </c>
      <c r="E64" s="51" t="s">
        <v>121</v>
      </c>
      <c r="F64" s="51">
        <v>2123</v>
      </c>
      <c r="G64" s="52">
        <v>73.05</v>
      </c>
      <c r="H64" s="52">
        <v>29.22</v>
      </c>
      <c r="I64" s="52">
        <v>93.6</v>
      </c>
      <c r="J64" s="71"/>
      <c r="K64" s="71"/>
      <c r="L64" s="71"/>
      <c r="M64" s="52">
        <v>93.6</v>
      </c>
      <c r="N64" s="52">
        <v>56.16</v>
      </c>
      <c r="O64" s="70">
        <v>85.38</v>
      </c>
      <c r="P64" s="61" t="s">
        <v>19</v>
      </c>
      <c r="Q64" s="74" t="s">
        <v>171</v>
      </c>
    </row>
    <row r="65" customHeight="1" spans="1:17">
      <c r="A65" s="13">
        <v>63</v>
      </c>
      <c r="B65" s="49" t="s">
        <v>184</v>
      </c>
      <c r="C65" s="50" t="s">
        <v>185</v>
      </c>
      <c r="D65" s="50" t="s">
        <v>17</v>
      </c>
      <c r="E65" s="51" t="s">
        <v>186</v>
      </c>
      <c r="F65" s="51">
        <v>2124</v>
      </c>
      <c r="G65" s="52">
        <v>58.15</v>
      </c>
      <c r="H65" s="52">
        <v>23.26</v>
      </c>
      <c r="I65" s="52"/>
      <c r="J65" s="71"/>
      <c r="K65" s="52">
        <v>93</v>
      </c>
      <c r="L65" s="71"/>
      <c r="M65" s="52">
        <v>93</v>
      </c>
      <c r="N65" s="52">
        <v>55.8</v>
      </c>
      <c r="O65" s="70">
        <v>79.06</v>
      </c>
      <c r="P65" s="61" t="s">
        <v>19</v>
      </c>
      <c r="Q65" s="74" t="s">
        <v>171</v>
      </c>
    </row>
    <row r="66" customHeight="1" spans="1:17">
      <c r="A66" s="13">
        <v>64</v>
      </c>
      <c r="B66" s="26" t="s">
        <v>187</v>
      </c>
      <c r="C66" s="22" t="s">
        <v>188</v>
      </c>
      <c r="D66" s="22" t="s">
        <v>23</v>
      </c>
      <c r="E66" s="22" t="s">
        <v>72</v>
      </c>
      <c r="F66" s="23">
        <v>2201</v>
      </c>
      <c r="G66" s="33">
        <v>66.4</v>
      </c>
      <c r="H66" s="33">
        <f t="shared" ref="H66:H70" si="31">G66*0.4</f>
        <v>26.56</v>
      </c>
      <c r="I66" s="33">
        <v>87.8</v>
      </c>
      <c r="J66" s="33"/>
      <c r="K66" s="33"/>
      <c r="L66" s="33"/>
      <c r="M66" s="33">
        <f t="shared" ref="M66:M70" si="32">I66</f>
        <v>87.8</v>
      </c>
      <c r="N66" s="33">
        <f t="shared" ref="N66:N70" si="33">M66*0.6</f>
        <v>52.68</v>
      </c>
      <c r="O66" s="33">
        <f t="shared" ref="O66:O87" si="34">H66+N66</f>
        <v>79.24</v>
      </c>
      <c r="P66" s="61" t="s">
        <v>19</v>
      </c>
      <c r="Q66" s="74" t="s">
        <v>189</v>
      </c>
    </row>
    <row r="67" customHeight="1" spans="1:17">
      <c r="A67" s="13">
        <v>65</v>
      </c>
      <c r="B67" s="26" t="s">
        <v>190</v>
      </c>
      <c r="C67" s="22" t="s">
        <v>191</v>
      </c>
      <c r="D67" s="22" t="s">
        <v>23</v>
      </c>
      <c r="E67" s="22" t="s">
        <v>192</v>
      </c>
      <c r="F67" s="23">
        <v>2202</v>
      </c>
      <c r="G67" s="33">
        <v>63.7</v>
      </c>
      <c r="H67" s="33">
        <f t="shared" si="31"/>
        <v>25.48</v>
      </c>
      <c r="I67" s="33">
        <v>92.7</v>
      </c>
      <c r="J67" s="33"/>
      <c r="K67" s="33"/>
      <c r="L67" s="33"/>
      <c r="M67" s="33">
        <f t="shared" si="32"/>
        <v>92.7</v>
      </c>
      <c r="N67" s="33">
        <f t="shared" si="33"/>
        <v>55.62</v>
      </c>
      <c r="O67" s="33">
        <f t="shared" si="34"/>
        <v>81.1</v>
      </c>
      <c r="P67" s="61" t="s">
        <v>19</v>
      </c>
      <c r="Q67" s="74" t="s">
        <v>189</v>
      </c>
    </row>
    <row r="68" customHeight="1" spans="1:17">
      <c r="A68" s="13">
        <v>66</v>
      </c>
      <c r="B68" s="26" t="s">
        <v>193</v>
      </c>
      <c r="C68" s="22" t="s">
        <v>194</v>
      </c>
      <c r="D68" s="22" t="s">
        <v>23</v>
      </c>
      <c r="E68" s="22" t="s">
        <v>195</v>
      </c>
      <c r="F68" s="23">
        <v>2203</v>
      </c>
      <c r="G68" s="33">
        <v>66.35</v>
      </c>
      <c r="H68" s="33">
        <f t="shared" si="31"/>
        <v>26.54</v>
      </c>
      <c r="I68" s="33">
        <v>91.06</v>
      </c>
      <c r="J68" s="33"/>
      <c r="K68" s="33"/>
      <c r="L68" s="33"/>
      <c r="M68" s="33">
        <f t="shared" si="32"/>
        <v>91.06</v>
      </c>
      <c r="N68" s="33">
        <f t="shared" si="33"/>
        <v>54.636</v>
      </c>
      <c r="O68" s="33">
        <f t="shared" si="34"/>
        <v>81.176</v>
      </c>
      <c r="P68" s="61" t="s">
        <v>19</v>
      </c>
      <c r="Q68" s="74" t="s">
        <v>189</v>
      </c>
    </row>
    <row r="69" customHeight="1" spans="1:17">
      <c r="A69" s="13">
        <v>67</v>
      </c>
      <c r="B69" s="26" t="s">
        <v>196</v>
      </c>
      <c r="C69" s="22" t="s">
        <v>197</v>
      </c>
      <c r="D69" s="22" t="s">
        <v>23</v>
      </c>
      <c r="E69" s="22" t="s">
        <v>198</v>
      </c>
      <c r="F69" s="23">
        <v>2204</v>
      </c>
      <c r="G69" s="33">
        <v>69.15</v>
      </c>
      <c r="H69" s="33">
        <f t="shared" si="31"/>
        <v>27.66</v>
      </c>
      <c r="I69" s="33">
        <v>89.14</v>
      </c>
      <c r="J69" s="33"/>
      <c r="K69" s="33"/>
      <c r="L69" s="33"/>
      <c r="M69" s="33">
        <f t="shared" si="32"/>
        <v>89.14</v>
      </c>
      <c r="N69" s="33">
        <f t="shared" si="33"/>
        <v>53.484</v>
      </c>
      <c r="O69" s="33">
        <f t="shared" si="34"/>
        <v>81.144</v>
      </c>
      <c r="P69" s="61" t="s">
        <v>19</v>
      </c>
      <c r="Q69" s="74" t="s">
        <v>189</v>
      </c>
    </row>
    <row r="70" customHeight="1" spans="1:17">
      <c r="A70" s="13">
        <v>68</v>
      </c>
      <c r="B70" s="26" t="s">
        <v>199</v>
      </c>
      <c r="C70" s="22" t="s">
        <v>200</v>
      </c>
      <c r="D70" s="22" t="s">
        <v>23</v>
      </c>
      <c r="E70" s="22" t="s">
        <v>121</v>
      </c>
      <c r="F70" s="23">
        <v>2205</v>
      </c>
      <c r="G70" s="33">
        <v>77</v>
      </c>
      <c r="H70" s="33">
        <f t="shared" si="31"/>
        <v>30.8</v>
      </c>
      <c r="I70" s="33">
        <v>86.5</v>
      </c>
      <c r="J70" s="33"/>
      <c r="K70" s="33"/>
      <c r="L70" s="33"/>
      <c r="M70" s="33">
        <f t="shared" si="32"/>
        <v>86.5</v>
      </c>
      <c r="N70" s="33">
        <f t="shared" si="33"/>
        <v>51.9</v>
      </c>
      <c r="O70" s="33">
        <f t="shared" si="34"/>
        <v>82.7</v>
      </c>
      <c r="P70" s="61" t="s">
        <v>19</v>
      </c>
      <c r="Q70" s="74" t="s">
        <v>189</v>
      </c>
    </row>
    <row r="71" customHeight="1" spans="1:17">
      <c r="A71" s="13">
        <v>69</v>
      </c>
      <c r="B71" s="26" t="s">
        <v>201</v>
      </c>
      <c r="C71" s="22" t="s">
        <v>202</v>
      </c>
      <c r="D71" s="22" t="s">
        <v>23</v>
      </c>
      <c r="E71" s="22" t="s">
        <v>203</v>
      </c>
      <c r="F71" s="23">
        <v>2206</v>
      </c>
      <c r="G71" s="33"/>
      <c r="H71" s="33"/>
      <c r="I71" s="33">
        <v>85.6</v>
      </c>
      <c r="J71" s="33">
        <f>I71*0.4</f>
        <v>34.24</v>
      </c>
      <c r="K71" s="33">
        <v>89.8</v>
      </c>
      <c r="L71" s="33">
        <f>K71*0.6</f>
        <v>53.88</v>
      </c>
      <c r="M71" s="33">
        <f>J71+L71</f>
        <v>88.12</v>
      </c>
      <c r="N71" s="33">
        <v>88.12</v>
      </c>
      <c r="O71" s="33">
        <f t="shared" si="34"/>
        <v>88.12</v>
      </c>
      <c r="P71" s="61" t="s">
        <v>19</v>
      </c>
      <c r="Q71" s="74" t="s">
        <v>189</v>
      </c>
    </row>
    <row r="72" customHeight="1" spans="1:17">
      <c r="A72" s="13">
        <v>70</v>
      </c>
      <c r="B72" s="26" t="s">
        <v>204</v>
      </c>
      <c r="C72" s="22" t="s">
        <v>205</v>
      </c>
      <c r="D72" s="22" t="s">
        <v>23</v>
      </c>
      <c r="E72" s="22" t="s">
        <v>206</v>
      </c>
      <c r="F72" s="23">
        <v>2221</v>
      </c>
      <c r="G72" s="33">
        <v>60.4</v>
      </c>
      <c r="H72" s="33">
        <f t="shared" ref="H72:H87" si="35">G72*0.4</f>
        <v>24.16</v>
      </c>
      <c r="I72" s="33">
        <v>89.6</v>
      </c>
      <c r="J72" s="33"/>
      <c r="K72" s="33"/>
      <c r="L72" s="33"/>
      <c r="M72" s="33">
        <f t="shared" ref="M72:M87" si="36">I72</f>
        <v>89.6</v>
      </c>
      <c r="N72" s="33">
        <f t="shared" ref="N72:N87" si="37">M72*0.6</f>
        <v>53.76</v>
      </c>
      <c r="O72" s="33">
        <f t="shared" si="34"/>
        <v>77.92</v>
      </c>
      <c r="P72" s="61" t="s">
        <v>19</v>
      </c>
      <c r="Q72" s="74" t="s">
        <v>189</v>
      </c>
    </row>
    <row r="73" customHeight="1" spans="1:17">
      <c r="A73" s="13">
        <v>71</v>
      </c>
      <c r="B73" s="26" t="s">
        <v>207</v>
      </c>
      <c r="C73" s="22" t="s">
        <v>208</v>
      </c>
      <c r="D73" s="22" t="s">
        <v>17</v>
      </c>
      <c r="E73" s="22" t="s">
        <v>209</v>
      </c>
      <c r="F73" s="23">
        <v>2222</v>
      </c>
      <c r="G73" s="33">
        <v>67.6</v>
      </c>
      <c r="H73" s="33">
        <f t="shared" si="35"/>
        <v>27.04</v>
      </c>
      <c r="I73" s="33">
        <v>88</v>
      </c>
      <c r="J73" s="33"/>
      <c r="K73" s="33"/>
      <c r="L73" s="33"/>
      <c r="M73" s="33">
        <f t="shared" si="36"/>
        <v>88</v>
      </c>
      <c r="N73" s="33">
        <f t="shared" si="37"/>
        <v>52.8</v>
      </c>
      <c r="O73" s="33">
        <f t="shared" si="34"/>
        <v>79.84</v>
      </c>
      <c r="P73" s="61" t="s">
        <v>19</v>
      </c>
      <c r="Q73" s="74" t="s">
        <v>189</v>
      </c>
    </row>
    <row r="74" customHeight="1" spans="1:17">
      <c r="A74" s="13">
        <v>72</v>
      </c>
      <c r="B74" s="26" t="s">
        <v>210</v>
      </c>
      <c r="C74" s="22" t="s">
        <v>211</v>
      </c>
      <c r="D74" s="22" t="s">
        <v>17</v>
      </c>
      <c r="E74" s="22" t="s">
        <v>212</v>
      </c>
      <c r="F74" s="23">
        <v>2223</v>
      </c>
      <c r="G74" s="33">
        <v>80.45</v>
      </c>
      <c r="H74" s="33">
        <f t="shared" si="35"/>
        <v>32.18</v>
      </c>
      <c r="I74" s="33">
        <v>83.88</v>
      </c>
      <c r="J74" s="33"/>
      <c r="K74" s="33"/>
      <c r="L74" s="33"/>
      <c r="M74" s="33">
        <f t="shared" si="36"/>
        <v>83.88</v>
      </c>
      <c r="N74" s="33">
        <f t="shared" si="37"/>
        <v>50.328</v>
      </c>
      <c r="O74" s="33">
        <f t="shared" si="34"/>
        <v>82.508</v>
      </c>
      <c r="P74" s="61" t="s">
        <v>19</v>
      </c>
      <c r="Q74" s="74" t="s">
        <v>189</v>
      </c>
    </row>
    <row r="75" customHeight="1" spans="1:17">
      <c r="A75" s="13">
        <v>73</v>
      </c>
      <c r="B75" s="26" t="s">
        <v>213</v>
      </c>
      <c r="C75" s="22" t="s">
        <v>214</v>
      </c>
      <c r="D75" s="22" t="s">
        <v>23</v>
      </c>
      <c r="E75" s="22" t="s">
        <v>215</v>
      </c>
      <c r="F75" s="23">
        <v>2224</v>
      </c>
      <c r="G75" s="33">
        <v>84.1</v>
      </c>
      <c r="H75" s="33">
        <f t="shared" si="35"/>
        <v>33.64</v>
      </c>
      <c r="I75" s="33">
        <v>82.354</v>
      </c>
      <c r="J75" s="33"/>
      <c r="K75" s="33"/>
      <c r="L75" s="33"/>
      <c r="M75" s="33">
        <f t="shared" si="36"/>
        <v>82.354</v>
      </c>
      <c r="N75" s="33">
        <f t="shared" si="37"/>
        <v>49.4124</v>
      </c>
      <c r="O75" s="33">
        <f t="shared" si="34"/>
        <v>83.0524</v>
      </c>
      <c r="P75" s="61" t="s">
        <v>19</v>
      </c>
      <c r="Q75" s="74" t="s">
        <v>189</v>
      </c>
    </row>
    <row r="76" customHeight="1" spans="1:17">
      <c r="A76" s="13">
        <v>74</v>
      </c>
      <c r="B76" s="26" t="s">
        <v>216</v>
      </c>
      <c r="C76" s="22" t="s">
        <v>217</v>
      </c>
      <c r="D76" s="22" t="s">
        <v>23</v>
      </c>
      <c r="E76" s="22" t="s">
        <v>192</v>
      </c>
      <c r="F76" s="23">
        <v>2225</v>
      </c>
      <c r="G76" s="33">
        <v>59.05</v>
      </c>
      <c r="H76" s="33">
        <f t="shared" si="35"/>
        <v>23.62</v>
      </c>
      <c r="I76" s="33">
        <v>95.96</v>
      </c>
      <c r="J76" s="33"/>
      <c r="K76" s="33"/>
      <c r="L76" s="33"/>
      <c r="M76" s="33">
        <f t="shared" si="36"/>
        <v>95.96</v>
      </c>
      <c r="N76" s="33">
        <f t="shared" si="37"/>
        <v>57.576</v>
      </c>
      <c r="O76" s="33">
        <f t="shared" si="34"/>
        <v>81.196</v>
      </c>
      <c r="P76" s="61" t="s">
        <v>19</v>
      </c>
      <c r="Q76" s="74" t="s">
        <v>189</v>
      </c>
    </row>
    <row r="77" customHeight="1" spans="1:17">
      <c r="A77" s="13">
        <v>75</v>
      </c>
      <c r="B77" s="26" t="s">
        <v>218</v>
      </c>
      <c r="C77" s="22" t="s">
        <v>219</v>
      </c>
      <c r="D77" s="22" t="s">
        <v>23</v>
      </c>
      <c r="E77" s="22" t="s">
        <v>195</v>
      </c>
      <c r="F77" s="23">
        <v>2226</v>
      </c>
      <c r="G77" s="33">
        <v>64.3</v>
      </c>
      <c r="H77" s="33">
        <f t="shared" si="35"/>
        <v>25.72</v>
      </c>
      <c r="I77" s="33">
        <v>92.126</v>
      </c>
      <c r="J77" s="33"/>
      <c r="K77" s="33"/>
      <c r="L77" s="33"/>
      <c r="M77" s="33">
        <f t="shared" si="36"/>
        <v>92.126</v>
      </c>
      <c r="N77" s="33">
        <f t="shared" si="37"/>
        <v>55.2756</v>
      </c>
      <c r="O77" s="33">
        <f t="shared" si="34"/>
        <v>80.9956</v>
      </c>
      <c r="P77" s="61" t="s">
        <v>19</v>
      </c>
      <c r="Q77" s="74" t="s">
        <v>189</v>
      </c>
    </row>
    <row r="78" customHeight="1" spans="1:17">
      <c r="A78" s="13">
        <v>76</v>
      </c>
      <c r="B78" s="26" t="s">
        <v>220</v>
      </c>
      <c r="C78" s="22" t="s">
        <v>221</v>
      </c>
      <c r="D78" s="22" t="s">
        <v>23</v>
      </c>
      <c r="E78" s="22" t="s">
        <v>222</v>
      </c>
      <c r="F78" s="23">
        <v>2227</v>
      </c>
      <c r="G78" s="33">
        <v>78.25</v>
      </c>
      <c r="H78" s="33">
        <f t="shared" si="35"/>
        <v>31.3</v>
      </c>
      <c r="I78" s="33">
        <v>81.94</v>
      </c>
      <c r="J78" s="33"/>
      <c r="K78" s="33"/>
      <c r="L78" s="33"/>
      <c r="M78" s="33">
        <f t="shared" si="36"/>
        <v>81.94</v>
      </c>
      <c r="N78" s="33">
        <f t="shared" si="37"/>
        <v>49.164</v>
      </c>
      <c r="O78" s="33">
        <f t="shared" si="34"/>
        <v>80.464</v>
      </c>
      <c r="P78" s="61" t="s">
        <v>19</v>
      </c>
      <c r="Q78" s="74" t="s">
        <v>189</v>
      </c>
    </row>
    <row r="79" customHeight="1" spans="1:17">
      <c r="A79" s="13">
        <v>77</v>
      </c>
      <c r="B79" s="26" t="s">
        <v>223</v>
      </c>
      <c r="C79" s="22" t="s">
        <v>224</v>
      </c>
      <c r="D79" s="22" t="s">
        <v>23</v>
      </c>
      <c r="E79" s="22" t="s">
        <v>225</v>
      </c>
      <c r="F79" s="23">
        <v>2228</v>
      </c>
      <c r="G79" s="33">
        <v>66.85</v>
      </c>
      <c r="H79" s="33">
        <f t="shared" si="35"/>
        <v>26.74</v>
      </c>
      <c r="I79" s="33">
        <v>87.6</v>
      </c>
      <c r="J79" s="33"/>
      <c r="K79" s="33"/>
      <c r="L79" s="33"/>
      <c r="M79" s="33">
        <f t="shared" si="36"/>
        <v>87.6</v>
      </c>
      <c r="N79" s="33">
        <f t="shared" si="37"/>
        <v>52.56</v>
      </c>
      <c r="O79" s="33">
        <f t="shared" si="34"/>
        <v>79.3</v>
      </c>
      <c r="P79" s="61" t="s">
        <v>19</v>
      </c>
      <c r="Q79" s="74" t="s">
        <v>189</v>
      </c>
    </row>
    <row r="80" customHeight="1" spans="1:17">
      <c r="A80" s="13">
        <v>78</v>
      </c>
      <c r="B80" s="26" t="s">
        <v>226</v>
      </c>
      <c r="C80" s="22" t="s">
        <v>227</v>
      </c>
      <c r="D80" s="22" t="s">
        <v>23</v>
      </c>
      <c r="E80" s="22" t="s">
        <v>228</v>
      </c>
      <c r="F80" s="23">
        <v>2229</v>
      </c>
      <c r="G80" s="33">
        <v>70.85</v>
      </c>
      <c r="H80" s="33">
        <f t="shared" si="35"/>
        <v>28.34</v>
      </c>
      <c r="I80" s="33">
        <v>87.5</v>
      </c>
      <c r="J80" s="33"/>
      <c r="K80" s="33"/>
      <c r="L80" s="33"/>
      <c r="M80" s="33">
        <f t="shared" si="36"/>
        <v>87.5</v>
      </c>
      <c r="N80" s="33">
        <f t="shared" si="37"/>
        <v>52.5</v>
      </c>
      <c r="O80" s="33">
        <f t="shared" si="34"/>
        <v>80.84</v>
      </c>
      <c r="P80" s="61" t="s">
        <v>19</v>
      </c>
      <c r="Q80" s="74" t="s">
        <v>189</v>
      </c>
    </row>
    <row r="81" customHeight="1" spans="1:17">
      <c r="A81" s="13">
        <v>79</v>
      </c>
      <c r="B81" s="26" t="s">
        <v>229</v>
      </c>
      <c r="C81" s="22" t="s">
        <v>230</v>
      </c>
      <c r="D81" s="22" t="s">
        <v>17</v>
      </c>
      <c r="E81" s="22" t="s">
        <v>231</v>
      </c>
      <c r="F81" s="23">
        <v>2230</v>
      </c>
      <c r="G81" s="33">
        <v>79.9</v>
      </c>
      <c r="H81" s="33">
        <f t="shared" si="35"/>
        <v>31.96</v>
      </c>
      <c r="I81" s="33">
        <v>91.8</v>
      </c>
      <c r="J81" s="33"/>
      <c r="K81" s="33"/>
      <c r="L81" s="33"/>
      <c r="M81" s="33">
        <f t="shared" si="36"/>
        <v>91.8</v>
      </c>
      <c r="N81" s="33">
        <f t="shared" si="37"/>
        <v>55.08</v>
      </c>
      <c r="O81" s="33">
        <f t="shared" si="34"/>
        <v>87.04</v>
      </c>
      <c r="P81" s="61" t="s">
        <v>19</v>
      </c>
      <c r="Q81" s="74" t="s">
        <v>189</v>
      </c>
    </row>
    <row r="82" customHeight="1" spans="1:17">
      <c r="A82" s="13">
        <v>80</v>
      </c>
      <c r="B82" s="26" t="s">
        <v>232</v>
      </c>
      <c r="C82" s="22" t="s">
        <v>233</v>
      </c>
      <c r="D82" s="22" t="s">
        <v>17</v>
      </c>
      <c r="E82" s="22" t="s">
        <v>234</v>
      </c>
      <c r="F82" s="23">
        <v>2231</v>
      </c>
      <c r="G82" s="33">
        <v>71.35</v>
      </c>
      <c r="H82" s="33">
        <f t="shared" si="35"/>
        <v>28.54</v>
      </c>
      <c r="I82" s="33">
        <v>89.8</v>
      </c>
      <c r="J82" s="33"/>
      <c r="K82" s="33"/>
      <c r="L82" s="33"/>
      <c r="M82" s="33">
        <f t="shared" si="36"/>
        <v>89.8</v>
      </c>
      <c r="N82" s="33">
        <f t="shared" si="37"/>
        <v>53.88</v>
      </c>
      <c r="O82" s="33">
        <f t="shared" si="34"/>
        <v>82.42</v>
      </c>
      <c r="P82" s="61" t="s">
        <v>19</v>
      </c>
      <c r="Q82" s="74" t="s">
        <v>189</v>
      </c>
    </row>
    <row r="83" customHeight="1" spans="1:17">
      <c r="A83" s="13">
        <v>81</v>
      </c>
      <c r="B83" s="26" t="s">
        <v>235</v>
      </c>
      <c r="C83" s="22" t="s">
        <v>236</v>
      </c>
      <c r="D83" s="22" t="s">
        <v>17</v>
      </c>
      <c r="E83" s="22" t="s">
        <v>237</v>
      </c>
      <c r="F83" s="23">
        <v>2232</v>
      </c>
      <c r="G83" s="33">
        <v>77.05</v>
      </c>
      <c r="H83" s="33">
        <f t="shared" si="35"/>
        <v>30.82</v>
      </c>
      <c r="I83" s="33">
        <v>88.25</v>
      </c>
      <c r="J83" s="33"/>
      <c r="K83" s="33"/>
      <c r="L83" s="33"/>
      <c r="M83" s="33">
        <f t="shared" si="36"/>
        <v>88.25</v>
      </c>
      <c r="N83" s="33">
        <f t="shared" si="37"/>
        <v>52.95</v>
      </c>
      <c r="O83" s="33">
        <f t="shared" si="34"/>
        <v>83.77</v>
      </c>
      <c r="P83" s="61" t="s">
        <v>19</v>
      </c>
      <c r="Q83" s="74" t="s">
        <v>189</v>
      </c>
    </row>
    <row r="84" customHeight="1" spans="1:17">
      <c r="A84" s="13">
        <v>82</v>
      </c>
      <c r="B84" s="26" t="s">
        <v>238</v>
      </c>
      <c r="C84" s="22" t="s">
        <v>239</v>
      </c>
      <c r="D84" s="22" t="s">
        <v>17</v>
      </c>
      <c r="E84" s="22" t="s">
        <v>240</v>
      </c>
      <c r="F84" s="23">
        <v>2233</v>
      </c>
      <c r="G84" s="33">
        <v>79.9</v>
      </c>
      <c r="H84" s="33">
        <f t="shared" si="35"/>
        <v>31.96</v>
      </c>
      <c r="I84" s="33">
        <v>86.34</v>
      </c>
      <c r="J84" s="33"/>
      <c r="K84" s="33"/>
      <c r="L84" s="33"/>
      <c r="M84" s="33">
        <f t="shared" si="36"/>
        <v>86.34</v>
      </c>
      <c r="N84" s="33">
        <f t="shared" si="37"/>
        <v>51.804</v>
      </c>
      <c r="O84" s="33">
        <f t="shared" si="34"/>
        <v>83.764</v>
      </c>
      <c r="P84" s="61" t="s">
        <v>19</v>
      </c>
      <c r="Q84" s="74" t="s">
        <v>189</v>
      </c>
    </row>
    <row r="85" customHeight="1" spans="1:17">
      <c r="A85" s="13">
        <v>83</v>
      </c>
      <c r="B85" s="26" t="s">
        <v>241</v>
      </c>
      <c r="C85" s="22" t="s">
        <v>242</v>
      </c>
      <c r="D85" s="22" t="s">
        <v>17</v>
      </c>
      <c r="E85" s="22" t="s">
        <v>243</v>
      </c>
      <c r="F85" s="23">
        <v>2234</v>
      </c>
      <c r="G85" s="33">
        <v>71.4</v>
      </c>
      <c r="H85" s="33">
        <f t="shared" si="35"/>
        <v>28.56</v>
      </c>
      <c r="I85" s="33">
        <v>91</v>
      </c>
      <c r="J85" s="33"/>
      <c r="K85" s="33"/>
      <c r="L85" s="33"/>
      <c r="M85" s="33">
        <f t="shared" si="36"/>
        <v>91</v>
      </c>
      <c r="N85" s="33">
        <f t="shared" si="37"/>
        <v>54.6</v>
      </c>
      <c r="O85" s="33">
        <f t="shared" si="34"/>
        <v>83.16</v>
      </c>
      <c r="P85" s="61" t="s">
        <v>19</v>
      </c>
      <c r="Q85" s="74" t="s">
        <v>189</v>
      </c>
    </row>
    <row r="86" customHeight="1" spans="1:17">
      <c r="A86" s="13">
        <v>84</v>
      </c>
      <c r="B86" s="26" t="s">
        <v>244</v>
      </c>
      <c r="C86" s="22" t="s">
        <v>245</v>
      </c>
      <c r="D86" s="22" t="s">
        <v>23</v>
      </c>
      <c r="E86" s="22" t="s">
        <v>246</v>
      </c>
      <c r="F86" s="23">
        <v>2235</v>
      </c>
      <c r="G86" s="33">
        <v>69.9</v>
      </c>
      <c r="H86" s="33">
        <f t="shared" si="35"/>
        <v>27.96</v>
      </c>
      <c r="I86" s="33">
        <v>85</v>
      </c>
      <c r="J86" s="33"/>
      <c r="K86" s="33"/>
      <c r="L86" s="33"/>
      <c r="M86" s="33">
        <f t="shared" si="36"/>
        <v>85</v>
      </c>
      <c r="N86" s="33">
        <f t="shared" si="37"/>
        <v>51</v>
      </c>
      <c r="O86" s="33">
        <f t="shared" si="34"/>
        <v>78.96</v>
      </c>
      <c r="P86" s="61" t="s">
        <v>19</v>
      </c>
      <c r="Q86" s="74" t="s">
        <v>189</v>
      </c>
    </row>
    <row r="87" customHeight="1" spans="1:17">
      <c r="A87" s="13">
        <v>85</v>
      </c>
      <c r="B87" s="26" t="s">
        <v>247</v>
      </c>
      <c r="C87" s="22" t="s">
        <v>248</v>
      </c>
      <c r="D87" s="22" t="s">
        <v>17</v>
      </c>
      <c r="E87" s="22" t="s">
        <v>249</v>
      </c>
      <c r="F87" s="23">
        <v>2236</v>
      </c>
      <c r="G87" s="33">
        <v>65.95</v>
      </c>
      <c r="H87" s="33">
        <f t="shared" si="35"/>
        <v>26.38</v>
      </c>
      <c r="I87" s="33">
        <v>88.4</v>
      </c>
      <c r="J87" s="33">
        <f>I87*0.4</f>
        <v>35.36</v>
      </c>
      <c r="K87" s="33">
        <v>88.6</v>
      </c>
      <c r="L87" s="33">
        <f>K87*0.6</f>
        <v>53.16</v>
      </c>
      <c r="M87" s="33">
        <f t="shared" si="36"/>
        <v>88.4</v>
      </c>
      <c r="N87" s="33">
        <f t="shared" si="37"/>
        <v>53.04</v>
      </c>
      <c r="O87" s="33">
        <f t="shared" si="34"/>
        <v>79.42</v>
      </c>
      <c r="P87" s="61" t="s">
        <v>19</v>
      </c>
      <c r="Q87" s="74" t="s">
        <v>189</v>
      </c>
    </row>
    <row r="88" customHeight="1" spans="1:17">
      <c r="A88" s="13">
        <v>86</v>
      </c>
      <c r="B88" s="76" t="s">
        <v>250</v>
      </c>
      <c r="C88" s="77" t="s">
        <v>251</v>
      </c>
      <c r="D88" s="77" t="s">
        <v>23</v>
      </c>
      <c r="E88" s="78" t="s">
        <v>72</v>
      </c>
      <c r="F88" s="79">
        <v>2301</v>
      </c>
      <c r="G88" s="80">
        <v>75.15</v>
      </c>
      <c r="H88" s="33">
        <v>30.06</v>
      </c>
      <c r="I88" s="33">
        <v>80</v>
      </c>
      <c r="J88" s="33"/>
      <c r="K88" s="33"/>
      <c r="L88" s="33"/>
      <c r="M88" s="33">
        <v>80</v>
      </c>
      <c r="N88" s="33">
        <v>48</v>
      </c>
      <c r="O88" s="67">
        <v>78.06</v>
      </c>
      <c r="P88" s="61" t="s">
        <v>19</v>
      </c>
      <c r="Q88" s="74" t="s">
        <v>252</v>
      </c>
    </row>
    <row r="89" customHeight="1" spans="1:17">
      <c r="A89" s="13">
        <v>87</v>
      </c>
      <c r="B89" s="76" t="s">
        <v>253</v>
      </c>
      <c r="C89" s="77" t="s">
        <v>254</v>
      </c>
      <c r="D89" s="77" t="s">
        <v>23</v>
      </c>
      <c r="E89" s="78" t="s">
        <v>55</v>
      </c>
      <c r="F89" s="79">
        <v>2302</v>
      </c>
      <c r="G89" s="80">
        <v>74.95</v>
      </c>
      <c r="H89" s="33">
        <v>29.98</v>
      </c>
      <c r="I89" s="33">
        <v>85.6</v>
      </c>
      <c r="J89" s="33"/>
      <c r="K89" s="33"/>
      <c r="L89" s="33"/>
      <c r="M89" s="33">
        <v>85.6</v>
      </c>
      <c r="N89" s="33">
        <v>51.36</v>
      </c>
      <c r="O89" s="67">
        <v>81.34</v>
      </c>
      <c r="P89" s="61" t="s">
        <v>19</v>
      </c>
      <c r="Q89" s="74" t="s">
        <v>252</v>
      </c>
    </row>
    <row r="90" customHeight="1" spans="1:17">
      <c r="A90" s="13">
        <v>88</v>
      </c>
      <c r="B90" s="76" t="s">
        <v>255</v>
      </c>
      <c r="C90" s="77" t="s">
        <v>256</v>
      </c>
      <c r="D90" s="77" t="s">
        <v>17</v>
      </c>
      <c r="E90" s="78" t="s">
        <v>118</v>
      </c>
      <c r="F90" s="79">
        <v>2303</v>
      </c>
      <c r="G90" s="80">
        <v>64.35</v>
      </c>
      <c r="H90" s="33">
        <v>25.74</v>
      </c>
      <c r="I90" s="33">
        <v>88.6</v>
      </c>
      <c r="J90" s="33"/>
      <c r="K90" s="33"/>
      <c r="L90" s="33"/>
      <c r="M90" s="33">
        <v>88.6</v>
      </c>
      <c r="N90" s="33">
        <v>53.16</v>
      </c>
      <c r="O90" s="67">
        <v>78.9</v>
      </c>
      <c r="P90" s="61" t="s">
        <v>19</v>
      </c>
      <c r="Q90" s="74" t="s">
        <v>252</v>
      </c>
    </row>
    <row r="91" customHeight="1" spans="1:17">
      <c r="A91" s="13">
        <v>89</v>
      </c>
      <c r="B91" s="76" t="s">
        <v>257</v>
      </c>
      <c r="C91" s="77" t="s">
        <v>258</v>
      </c>
      <c r="D91" s="77" t="s">
        <v>23</v>
      </c>
      <c r="E91" s="78" t="s">
        <v>51</v>
      </c>
      <c r="F91" s="79">
        <v>2304</v>
      </c>
      <c r="G91" s="80">
        <v>74.7</v>
      </c>
      <c r="H91" s="33">
        <v>29.88</v>
      </c>
      <c r="I91" s="33">
        <v>84</v>
      </c>
      <c r="J91" s="66"/>
      <c r="K91" s="33"/>
      <c r="L91" s="33"/>
      <c r="M91" s="33">
        <v>84</v>
      </c>
      <c r="N91" s="33">
        <v>50.4</v>
      </c>
      <c r="O91" s="67">
        <v>80.28</v>
      </c>
      <c r="P91" s="61" t="s">
        <v>19</v>
      </c>
      <c r="Q91" s="74" t="s">
        <v>252</v>
      </c>
    </row>
    <row r="92" customHeight="1" spans="1:17">
      <c r="A92" s="13">
        <v>90</v>
      </c>
      <c r="B92" s="76" t="s">
        <v>259</v>
      </c>
      <c r="C92" s="77" t="s">
        <v>260</v>
      </c>
      <c r="D92" s="77" t="s">
        <v>23</v>
      </c>
      <c r="E92" s="78" t="s">
        <v>37</v>
      </c>
      <c r="F92" s="79">
        <v>2305</v>
      </c>
      <c r="G92" s="80">
        <v>68.65</v>
      </c>
      <c r="H92" s="33">
        <v>27.46</v>
      </c>
      <c r="I92" s="33">
        <v>86</v>
      </c>
      <c r="J92" s="66">
        <v>34.4</v>
      </c>
      <c r="K92" s="33">
        <v>85.2</v>
      </c>
      <c r="L92" s="33">
        <v>51.12</v>
      </c>
      <c r="M92" s="33">
        <v>85.52</v>
      </c>
      <c r="N92" s="33">
        <v>51.312</v>
      </c>
      <c r="O92" s="67">
        <v>78.772</v>
      </c>
      <c r="P92" s="61" t="s">
        <v>19</v>
      </c>
      <c r="Q92" s="74" t="s">
        <v>252</v>
      </c>
    </row>
    <row r="93" customHeight="1" spans="1:17">
      <c r="A93" s="13">
        <v>91</v>
      </c>
      <c r="B93" s="76" t="s">
        <v>261</v>
      </c>
      <c r="C93" s="77" t="s">
        <v>262</v>
      </c>
      <c r="D93" s="77" t="s">
        <v>23</v>
      </c>
      <c r="E93" s="78" t="s">
        <v>72</v>
      </c>
      <c r="F93" s="79">
        <v>2321</v>
      </c>
      <c r="G93" s="80">
        <v>71.9</v>
      </c>
      <c r="H93" s="33">
        <v>28.76</v>
      </c>
      <c r="I93" s="33">
        <v>84.4</v>
      </c>
      <c r="J93" s="66"/>
      <c r="K93" s="33"/>
      <c r="L93" s="33"/>
      <c r="M93" s="33">
        <v>84.4</v>
      </c>
      <c r="N93" s="33">
        <v>50.64</v>
      </c>
      <c r="O93" s="67">
        <v>79.4</v>
      </c>
      <c r="P93" s="61" t="s">
        <v>19</v>
      </c>
      <c r="Q93" s="74" t="s">
        <v>252</v>
      </c>
    </row>
    <row r="94" customHeight="1" spans="1:17">
      <c r="A94" s="13">
        <v>92</v>
      </c>
      <c r="B94" s="76" t="s">
        <v>263</v>
      </c>
      <c r="C94" s="77" t="s">
        <v>264</v>
      </c>
      <c r="D94" s="77" t="s">
        <v>17</v>
      </c>
      <c r="E94" s="78" t="s">
        <v>212</v>
      </c>
      <c r="F94" s="79">
        <v>2322</v>
      </c>
      <c r="G94" s="80">
        <v>65.45</v>
      </c>
      <c r="H94" s="33">
        <v>26.18</v>
      </c>
      <c r="I94" s="33">
        <v>80.8</v>
      </c>
      <c r="J94" s="66"/>
      <c r="K94" s="33"/>
      <c r="L94" s="33"/>
      <c r="M94" s="33">
        <v>80.8</v>
      </c>
      <c r="N94" s="33">
        <v>48.48</v>
      </c>
      <c r="O94" s="67">
        <v>74.66</v>
      </c>
      <c r="P94" s="61" t="s">
        <v>19</v>
      </c>
      <c r="Q94" s="74" t="s">
        <v>252</v>
      </c>
    </row>
    <row r="95" customHeight="1" spans="1:17">
      <c r="A95" s="13">
        <v>93</v>
      </c>
      <c r="B95" s="76" t="s">
        <v>265</v>
      </c>
      <c r="C95" s="77" t="s">
        <v>266</v>
      </c>
      <c r="D95" s="77" t="s">
        <v>23</v>
      </c>
      <c r="E95" s="78" t="s">
        <v>215</v>
      </c>
      <c r="F95" s="79">
        <v>2323</v>
      </c>
      <c r="G95" s="80">
        <v>89</v>
      </c>
      <c r="H95" s="33">
        <v>35.6</v>
      </c>
      <c r="I95" s="33">
        <v>87.2</v>
      </c>
      <c r="J95" s="66"/>
      <c r="K95" s="33"/>
      <c r="L95" s="33"/>
      <c r="M95" s="33">
        <v>87.2</v>
      </c>
      <c r="N95" s="33">
        <v>52.32</v>
      </c>
      <c r="O95" s="67">
        <v>87.92</v>
      </c>
      <c r="P95" s="61" t="s">
        <v>19</v>
      </c>
      <c r="Q95" s="74" t="s">
        <v>252</v>
      </c>
    </row>
    <row r="96" customHeight="1" spans="1:17">
      <c r="A96" s="13">
        <v>94</v>
      </c>
      <c r="B96" s="76" t="s">
        <v>267</v>
      </c>
      <c r="C96" s="77" t="s">
        <v>268</v>
      </c>
      <c r="D96" s="77" t="s">
        <v>23</v>
      </c>
      <c r="E96" s="78" t="s">
        <v>55</v>
      </c>
      <c r="F96" s="79">
        <v>2324</v>
      </c>
      <c r="G96" s="80">
        <v>66.85</v>
      </c>
      <c r="H96" s="33">
        <v>26.74</v>
      </c>
      <c r="I96" s="33">
        <v>82.8</v>
      </c>
      <c r="J96" s="66"/>
      <c r="K96" s="33"/>
      <c r="L96" s="33"/>
      <c r="M96" s="33">
        <v>82.8</v>
      </c>
      <c r="N96" s="33">
        <v>49.68</v>
      </c>
      <c r="O96" s="67">
        <v>76.42</v>
      </c>
      <c r="P96" s="61" t="s">
        <v>19</v>
      </c>
      <c r="Q96" s="74" t="s">
        <v>252</v>
      </c>
    </row>
    <row r="97" customHeight="1" spans="1:17">
      <c r="A97" s="13">
        <v>95</v>
      </c>
      <c r="B97" s="76" t="s">
        <v>269</v>
      </c>
      <c r="C97" s="77" t="s">
        <v>270</v>
      </c>
      <c r="D97" s="77" t="s">
        <v>23</v>
      </c>
      <c r="E97" s="78" t="s">
        <v>55</v>
      </c>
      <c r="F97" s="79">
        <v>2324</v>
      </c>
      <c r="G97" s="80">
        <v>65.9</v>
      </c>
      <c r="H97" s="33">
        <v>26.36</v>
      </c>
      <c r="I97" s="33">
        <v>80.6</v>
      </c>
      <c r="J97" s="66"/>
      <c r="K97" s="33"/>
      <c r="L97" s="33"/>
      <c r="M97" s="33">
        <v>80.6</v>
      </c>
      <c r="N97" s="33">
        <v>48.36</v>
      </c>
      <c r="O97" s="67">
        <v>74.72</v>
      </c>
      <c r="P97" s="61" t="s">
        <v>81</v>
      </c>
      <c r="Q97" s="74" t="s">
        <v>252</v>
      </c>
    </row>
    <row r="98" customHeight="1" spans="1:17">
      <c r="A98" s="13">
        <v>96</v>
      </c>
      <c r="B98" s="76" t="s">
        <v>271</v>
      </c>
      <c r="C98" s="77" t="s">
        <v>272</v>
      </c>
      <c r="D98" s="77" t="s">
        <v>17</v>
      </c>
      <c r="E98" s="78" t="s">
        <v>118</v>
      </c>
      <c r="F98" s="79">
        <v>2325</v>
      </c>
      <c r="G98" s="80">
        <v>76.8</v>
      </c>
      <c r="H98" s="33">
        <v>30.72</v>
      </c>
      <c r="I98" s="33">
        <v>85.4</v>
      </c>
      <c r="J98" s="66"/>
      <c r="K98" s="33"/>
      <c r="L98" s="33"/>
      <c r="M98" s="33">
        <v>85.4</v>
      </c>
      <c r="N98" s="33">
        <v>51.24</v>
      </c>
      <c r="O98" s="67">
        <v>81.96</v>
      </c>
      <c r="P98" s="61" t="s">
        <v>19</v>
      </c>
      <c r="Q98" s="74" t="s">
        <v>252</v>
      </c>
    </row>
    <row r="99" customHeight="1" spans="1:17">
      <c r="A99" s="13">
        <v>97</v>
      </c>
      <c r="B99" s="76" t="s">
        <v>273</v>
      </c>
      <c r="C99" s="77" t="s">
        <v>274</v>
      </c>
      <c r="D99" s="77" t="s">
        <v>17</v>
      </c>
      <c r="E99" s="78" t="s">
        <v>121</v>
      </c>
      <c r="F99" s="79">
        <v>2326</v>
      </c>
      <c r="G99" s="80">
        <v>74.75</v>
      </c>
      <c r="H99" s="33">
        <v>29.9</v>
      </c>
      <c r="I99" s="33">
        <v>87</v>
      </c>
      <c r="J99" s="66"/>
      <c r="K99" s="33"/>
      <c r="L99" s="33"/>
      <c r="M99" s="33">
        <v>87</v>
      </c>
      <c r="N99" s="33">
        <v>52.2</v>
      </c>
      <c r="O99" s="67">
        <v>82.1</v>
      </c>
      <c r="P99" s="61" t="s">
        <v>19</v>
      </c>
      <c r="Q99" s="74" t="s">
        <v>252</v>
      </c>
    </row>
    <row r="100" customHeight="1" spans="1:17">
      <c r="A100" s="13">
        <v>98</v>
      </c>
      <c r="B100" s="76" t="s">
        <v>275</v>
      </c>
      <c r="C100" s="77" t="s">
        <v>276</v>
      </c>
      <c r="D100" s="77" t="s">
        <v>23</v>
      </c>
      <c r="E100" s="78" t="s">
        <v>126</v>
      </c>
      <c r="F100" s="79">
        <v>2327</v>
      </c>
      <c r="G100" s="80">
        <v>80.95</v>
      </c>
      <c r="H100" s="33">
        <v>32.38</v>
      </c>
      <c r="I100" s="33">
        <v>80.8</v>
      </c>
      <c r="J100" s="66"/>
      <c r="K100" s="33"/>
      <c r="L100" s="33"/>
      <c r="M100" s="33">
        <v>80.8</v>
      </c>
      <c r="N100" s="33">
        <v>48.48</v>
      </c>
      <c r="O100" s="67">
        <v>80.86</v>
      </c>
      <c r="P100" s="61" t="s">
        <v>19</v>
      </c>
      <c r="Q100" s="74" t="s">
        <v>252</v>
      </c>
    </row>
    <row r="101" customHeight="1" spans="1:17">
      <c r="A101" s="13">
        <v>99</v>
      </c>
      <c r="B101" s="76" t="s">
        <v>277</v>
      </c>
      <c r="C101" s="77" t="s">
        <v>278</v>
      </c>
      <c r="D101" s="77" t="s">
        <v>23</v>
      </c>
      <c r="E101" s="78" t="s">
        <v>198</v>
      </c>
      <c r="F101" s="79">
        <v>2328</v>
      </c>
      <c r="G101" s="80">
        <v>79</v>
      </c>
      <c r="H101" s="33">
        <v>31.6</v>
      </c>
      <c r="I101" s="33">
        <v>80.2</v>
      </c>
      <c r="J101" s="66"/>
      <c r="K101" s="33"/>
      <c r="L101" s="33"/>
      <c r="M101" s="33">
        <v>80.2</v>
      </c>
      <c r="N101" s="33">
        <v>48.12</v>
      </c>
      <c r="O101" s="67">
        <v>79.72</v>
      </c>
      <c r="P101" s="61" t="s">
        <v>19</v>
      </c>
      <c r="Q101" s="74" t="s">
        <v>252</v>
      </c>
    </row>
    <row r="102" customHeight="1" spans="1:17">
      <c r="A102" s="13">
        <v>100</v>
      </c>
      <c r="B102" s="76" t="s">
        <v>279</v>
      </c>
      <c r="C102" s="77" t="s">
        <v>280</v>
      </c>
      <c r="D102" s="77" t="s">
        <v>17</v>
      </c>
      <c r="E102" s="78" t="s">
        <v>281</v>
      </c>
      <c r="F102" s="79">
        <v>2329</v>
      </c>
      <c r="G102" s="80">
        <v>66</v>
      </c>
      <c r="H102" s="33">
        <v>26.4</v>
      </c>
      <c r="I102" s="33">
        <v>87.6</v>
      </c>
      <c r="J102" s="66">
        <v>35.04</v>
      </c>
      <c r="K102" s="33">
        <v>88.8</v>
      </c>
      <c r="L102" s="33">
        <v>53.28</v>
      </c>
      <c r="M102" s="33">
        <v>88.32</v>
      </c>
      <c r="N102" s="33">
        <v>52.992</v>
      </c>
      <c r="O102" s="67">
        <v>79.392</v>
      </c>
      <c r="P102" s="61" t="s">
        <v>19</v>
      </c>
      <c r="Q102" s="74" t="s">
        <v>252</v>
      </c>
    </row>
    <row r="103" customHeight="1" spans="1:17">
      <c r="A103" s="13">
        <v>101</v>
      </c>
      <c r="B103" s="81" t="s">
        <v>282</v>
      </c>
      <c r="C103" s="82" t="s">
        <v>283</v>
      </c>
      <c r="D103" s="82" t="s">
        <v>23</v>
      </c>
      <c r="E103" s="82" t="s">
        <v>72</v>
      </c>
      <c r="F103" s="83">
        <v>2401</v>
      </c>
      <c r="G103" s="84">
        <v>70.3</v>
      </c>
      <c r="H103" s="84">
        <f t="shared" ref="H103:H120" si="38">G103*0.4</f>
        <v>28.12</v>
      </c>
      <c r="I103" s="84">
        <v>84.2</v>
      </c>
      <c r="J103" s="84">
        <f>I103*0.4</f>
        <v>33.68</v>
      </c>
      <c r="K103" s="84">
        <v>84.6</v>
      </c>
      <c r="L103" s="84">
        <f>K103*0.6</f>
        <v>50.76</v>
      </c>
      <c r="M103" s="84">
        <f>J103+L103</f>
        <v>84.44</v>
      </c>
      <c r="N103" s="84">
        <f t="shared" ref="N103:N120" si="39">M103*0.6</f>
        <v>50.664</v>
      </c>
      <c r="O103" s="92">
        <f t="shared" ref="O103:O110" si="40">H103+N103</f>
        <v>78.784</v>
      </c>
      <c r="P103" s="61" t="s">
        <v>19</v>
      </c>
      <c r="Q103" s="74" t="s">
        <v>284</v>
      </c>
    </row>
    <row r="104" customHeight="1" spans="1:17">
      <c r="A104" s="13">
        <v>102</v>
      </c>
      <c r="B104" s="81" t="s">
        <v>285</v>
      </c>
      <c r="C104" s="82" t="s">
        <v>286</v>
      </c>
      <c r="D104" s="82" t="s">
        <v>17</v>
      </c>
      <c r="E104" s="82" t="s">
        <v>51</v>
      </c>
      <c r="F104" s="83">
        <v>2402</v>
      </c>
      <c r="G104" s="84">
        <v>77.4</v>
      </c>
      <c r="H104" s="84">
        <f t="shared" si="38"/>
        <v>30.96</v>
      </c>
      <c r="I104" s="84">
        <v>87.6</v>
      </c>
      <c r="J104" s="84"/>
      <c r="K104" s="84"/>
      <c r="L104" s="84"/>
      <c r="M104" s="84">
        <f t="shared" ref="M104:M109" si="41">I104</f>
        <v>87.6</v>
      </c>
      <c r="N104" s="84">
        <f t="shared" si="39"/>
        <v>52.56</v>
      </c>
      <c r="O104" s="92">
        <f t="shared" si="40"/>
        <v>83.52</v>
      </c>
      <c r="P104" s="61" t="s">
        <v>19</v>
      </c>
      <c r="Q104" s="74" t="s">
        <v>284</v>
      </c>
    </row>
    <row r="105" customHeight="1" spans="1:17">
      <c r="A105" s="13">
        <v>103</v>
      </c>
      <c r="B105" s="81" t="s">
        <v>287</v>
      </c>
      <c r="C105" s="82" t="s">
        <v>288</v>
      </c>
      <c r="D105" s="82" t="s">
        <v>23</v>
      </c>
      <c r="E105" s="82" t="s">
        <v>55</v>
      </c>
      <c r="F105" s="83">
        <v>2403</v>
      </c>
      <c r="G105" s="84">
        <v>70.15</v>
      </c>
      <c r="H105" s="84">
        <f t="shared" si="38"/>
        <v>28.06</v>
      </c>
      <c r="I105" s="84">
        <v>86</v>
      </c>
      <c r="J105" s="84"/>
      <c r="K105" s="84"/>
      <c r="L105" s="84"/>
      <c r="M105" s="84">
        <f t="shared" si="41"/>
        <v>86</v>
      </c>
      <c r="N105" s="84">
        <f t="shared" si="39"/>
        <v>51.6</v>
      </c>
      <c r="O105" s="92">
        <f t="shared" si="40"/>
        <v>79.66</v>
      </c>
      <c r="P105" s="61" t="s">
        <v>19</v>
      </c>
      <c r="Q105" s="74" t="s">
        <v>284</v>
      </c>
    </row>
    <row r="106" customHeight="1" spans="1:17">
      <c r="A106" s="13">
        <v>104</v>
      </c>
      <c r="B106" s="81" t="s">
        <v>289</v>
      </c>
      <c r="C106" s="82" t="s">
        <v>290</v>
      </c>
      <c r="D106" s="82" t="s">
        <v>17</v>
      </c>
      <c r="E106" s="82" t="s">
        <v>118</v>
      </c>
      <c r="F106" s="83">
        <v>2404</v>
      </c>
      <c r="G106" s="84">
        <v>68.4</v>
      </c>
      <c r="H106" s="84">
        <f t="shared" si="38"/>
        <v>27.36</v>
      </c>
      <c r="I106" s="143" t="s">
        <v>291</v>
      </c>
      <c r="J106" s="84"/>
      <c r="K106" s="84"/>
      <c r="L106" s="84"/>
      <c r="M106" s="143" t="str">
        <f t="shared" si="41"/>
        <v>84.40</v>
      </c>
      <c r="N106" s="84">
        <f t="shared" si="39"/>
        <v>50.64</v>
      </c>
      <c r="O106" s="92">
        <f t="shared" si="40"/>
        <v>78</v>
      </c>
      <c r="P106" s="61" t="s">
        <v>19</v>
      </c>
      <c r="Q106" s="74" t="s">
        <v>284</v>
      </c>
    </row>
    <row r="107" customHeight="1" spans="1:17">
      <c r="A107" s="13">
        <v>105</v>
      </c>
      <c r="B107" s="81" t="s">
        <v>292</v>
      </c>
      <c r="C107" s="82" t="s">
        <v>293</v>
      </c>
      <c r="D107" s="82" t="s">
        <v>23</v>
      </c>
      <c r="E107" s="82" t="s">
        <v>154</v>
      </c>
      <c r="F107" s="83">
        <v>2405</v>
      </c>
      <c r="G107" s="84">
        <v>71.8</v>
      </c>
      <c r="H107" s="84">
        <f t="shared" si="38"/>
        <v>28.72</v>
      </c>
      <c r="I107" s="143" t="s">
        <v>294</v>
      </c>
      <c r="J107" s="84"/>
      <c r="K107" s="84"/>
      <c r="L107" s="84"/>
      <c r="M107" s="143" t="str">
        <f t="shared" si="41"/>
        <v>88.60</v>
      </c>
      <c r="N107" s="84">
        <f t="shared" si="39"/>
        <v>53.16</v>
      </c>
      <c r="O107" s="92">
        <f t="shared" si="40"/>
        <v>81.88</v>
      </c>
      <c r="P107" s="61" t="s">
        <v>19</v>
      </c>
      <c r="Q107" s="74" t="s">
        <v>284</v>
      </c>
    </row>
    <row r="108" customHeight="1" spans="1:17">
      <c r="A108" s="13">
        <v>106</v>
      </c>
      <c r="B108" s="81" t="s">
        <v>295</v>
      </c>
      <c r="C108" s="82" t="s">
        <v>296</v>
      </c>
      <c r="D108" s="82" t="s">
        <v>23</v>
      </c>
      <c r="E108" s="82" t="s">
        <v>126</v>
      </c>
      <c r="F108" s="83">
        <v>2406</v>
      </c>
      <c r="G108" s="84">
        <v>77.4</v>
      </c>
      <c r="H108" s="84">
        <f t="shared" si="38"/>
        <v>30.96</v>
      </c>
      <c r="I108" s="84">
        <v>82</v>
      </c>
      <c r="J108" s="84"/>
      <c r="K108" s="84"/>
      <c r="L108" s="84"/>
      <c r="M108" s="84">
        <f t="shared" si="41"/>
        <v>82</v>
      </c>
      <c r="N108" s="84">
        <f t="shared" si="39"/>
        <v>49.2</v>
      </c>
      <c r="O108" s="92">
        <f t="shared" si="40"/>
        <v>80.16</v>
      </c>
      <c r="P108" s="61" t="s">
        <v>19</v>
      </c>
      <c r="Q108" s="74" t="s">
        <v>284</v>
      </c>
    </row>
    <row r="109" customHeight="1" spans="1:17">
      <c r="A109" s="13">
        <v>107</v>
      </c>
      <c r="B109" s="81" t="s">
        <v>297</v>
      </c>
      <c r="C109" s="82" t="s">
        <v>298</v>
      </c>
      <c r="D109" s="82" t="s">
        <v>23</v>
      </c>
      <c r="E109" s="82" t="s">
        <v>124</v>
      </c>
      <c r="F109" s="83">
        <v>2407</v>
      </c>
      <c r="G109" s="84">
        <v>74.25</v>
      </c>
      <c r="H109" s="84">
        <f t="shared" si="38"/>
        <v>29.7</v>
      </c>
      <c r="I109" s="84">
        <v>82.2</v>
      </c>
      <c r="J109" s="84"/>
      <c r="K109" s="84"/>
      <c r="L109" s="84"/>
      <c r="M109" s="84">
        <f t="shared" si="41"/>
        <v>82.2</v>
      </c>
      <c r="N109" s="84">
        <f t="shared" si="39"/>
        <v>49.32</v>
      </c>
      <c r="O109" s="92">
        <f t="shared" si="40"/>
        <v>79.02</v>
      </c>
      <c r="P109" s="61" t="s">
        <v>19</v>
      </c>
      <c r="Q109" s="74" t="s">
        <v>284</v>
      </c>
    </row>
    <row r="110" customHeight="1" spans="1:17">
      <c r="A110" s="13">
        <v>108</v>
      </c>
      <c r="B110" s="81" t="s">
        <v>299</v>
      </c>
      <c r="C110" s="82" t="s">
        <v>300</v>
      </c>
      <c r="D110" s="82" t="s">
        <v>23</v>
      </c>
      <c r="E110" s="22" t="s">
        <v>301</v>
      </c>
      <c r="F110" s="83">
        <v>2408</v>
      </c>
      <c r="G110" s="84">
        <v>65.65</v>
      </c>
      <c r="H110" s="84">
        <f t="shared" si="38"/>
        <v>26.26</v>
      </c>
      <c r="I110" s="84">
        <v>88</v>
      </c>
      <c r="J110" s="84">
        <f>I110*0.4</f>
        <v>35.2</v>
      </c>
      <c r="K110" s="84">
        <v>88</v>
      </c>
      <c r="L110" s="84">
        <f>K110*0.6</f>
        <v>52.8</v>
      </c>
      <c r="M110" s="84">
        <f>J110+L110</f>
        <v>88</v>
      </c>
      <c r="N110" s="84">
        <f t="shared" si="39"/>
        <v>52.8</v>
      </c>
      <c r="O110" s="92">
        <f t="shared" si="40"/>
        <v>79.06</v>
      </c>
      <c r="P110" s="61" t="s">
        <v>19</v>
      </c>
      <c r="Q110" s="74" t="s">
        <v>284</v>
      </c>
    </row>
    <row r="111" customHeight="1" spans="1:17">
      <c r="A111" s="13">
        <v>109</v>
      </c>
      <c r="B111" s="81" t="s">
        <v>302</v>
      </c>
      <c r="C111" s="82" t="s">
        <v>303</v>
      </c>
      <c r="D111" s="82" t="s">
        <v>23</v>
      </c>
      <c r="E111" s="22" t="s">
        <v>249</v>
      </c>
      <c r="F111" s="83">
        <v>2409</v>
      </c>
      <c r="G111" s="84">
        <v>61.2</v>
      </c>
      <c r="H111" s="84">
        <f t="shared" si="38"/>
        <v>24.48</v>
      </c>
      <c r="I111" s="84">
        <v>95.8</v>
      </c>
      <c r="J111" s="84">
        <f>I111*0.4</f>
        <v>38.32</v>
      </c>
      <c r="K111" s="84">
        <v>95.4</v>
      </c>
      <c r="L111" s="84">
        <f>K111*0.6</f>
        <v>57.24</v>
      </c>
      <c r="M111" s="84">
        <f>J111+L111</f>
        <v>95.56</v>
      </c>
      <c r="N111" s="84">
        <f t="shared" si="39"/>
        <v>57.336</v>
      </c>
      <c r="O111" s="92">
        <v>81.82</v>
      </c>
      <c r="P111" s="61" t="s">
        <v>19</v>
      </c>
      <c r="Q111" s="74" t="s">
        <v>284</v>
      </c>
    </row>
    <row r="112" customHeight="1" spans="1:17">
      <c r="A112" s="13">
        <v>110</v>
      </c>
      <c r="B112" s="81" t="s">
        <v>304</v>
      </c>
      <c r="C112" s="82" t="s">
        <v>305</v>
      </c>
      <c r="D112" s="82" t="s">
        <v>23</v>
      </c>
      <c r="E112" s="22" t="s">
        <v>206</v>
      </c>
      <c r="F112" s="83">
        <v>2421</v>
      </c>
      <c r="G112" s="84">
        <v>63.6</v>
      </c>
      <c r="H112" s="84">
        <f t="shared" si="38"/>
        <v>25.44</v>
      </c>
      <c r="I112" s="84">
        <v>88.8</v>
      </c>
      <c r="J112" s="84"/>
      <c r="K112" s="84"/>
      <c r="L112" s="84"/>
      <c r="M112" s="84">
        <f t="shared" ref="M112:M117" si="42">I112</f>
        <v>88.8</v>
      </c>
      <c r="N112" s="84">
        <f t="shared" si="39"/>
        <v>53.28</v>
      </c>
      <c r="O112" s="84">
        <f t="shared" ref="O112:O131" si="43">H112+N112</f>
        <v>78.72</v>
      </c>
      <c r="P112" s="61" t="s">
        <v>19</v>
      </c>
      <c r="Q112" s="74" t="s">
        <v>284</v>
      </c>
    </row>
    <row r="113" customHeight="1" spans="1:17">
      <c r="A113" s="13">
        <v>111</v>
      </c>
      <c r="B113" s="81" t="s">
        <v>306</v>
      </c>
      <c r="C113" s="82" t="s">
        <v>307</v>
      </c>
      <c r="D113" s="82" t="s">
        <v>23</v>
      </c>
      <c r="E113" s="22" t="s">
        <v>209</v>
      </c>
      <c r="F113" s="83">
        <v>2422</v>
      </c>
      <c r="G113" s="84">
        <v>71.25</v>
      </c>
      <c r="H113" s="84">
        <f t="shared" si="38"/>
        <v>28.5</v>
      </c>
      <c r="I113" s="84">
        <v>87.2</v>
      </c>
      <c r="J113" s="84"/>
      <c r="K113" s="84"/>
      <c r="L113" s="84"/>
      <c r="M113" s="84">
        <f t="shared" si="42"/>
        <v>87.2</v>
      </c>
      <c r="N113" s="84">
        <f t="shared" si="39"/>
        <v>52.32</v>
      </c>
      <c r="O113" s="84">
        <f t="shared" si="43"/>
        <v>80.82</v>
      </c>
      <c r="P113" s="61" t="s">
        <v>19</v>
      </c>
      <c r="Q113" s="74" t="s">
        <v>284</v>
      </c>
    </row>
    <row r="114" customHeight="1" spans="1:17">
      <c r="A114" s="13">
        <v>112</v>
      </c>
      <c r="B114" s="81" t="s">
        <v>308</v>
      </c>
      <c r="C114" s="82" t="s">
        <v>309</v>
      </c>
      <c r="D114" s="82" t="s">
        <v>17</v>
      </c>
      <c r="E114" s="82" t="s">
        <v>51</v>
      </c>
      <c r="F114" s="83">
        <v>2423</v>
      </c>
      <c r="G114" s="84">
        <v>77.65</v>
      </c>
      <c r="H114" s="84">
        <f t="shared" si="38"/>
        <v>31.06</v>
      </c>
      <c r="I114" s="84">
        <v>88</v>
      </c>
      <c r="J114" s="84"/>
      <c r="K114" s="84"/>
      <c r="L114" s="84"/>
      <c r="M114" s="84">
        <f t="shared" si="42"/>
        <v>88</v>
      </c>
      <c r="N114" s="84">
        <f t="shared" si="39"/>
        <v>52.8</v>
      </c>
      <c r="O114" s="84">
        <f t="shared" si="43"/>
        <v>83.86</v>
      </c>
      <c r="P114" s="61" t="s">
        <v>19</v>
      </c>
      <c r="Q114" s="74" t="s">
        <v>284</v>
      </c>
    </row>
    <row r="115" customHeight="1" spans="1:17">
      <c r="A115" s="13">
        <v>113</v>
      </c>
      <c r="B115" s="81" t="s">
        <v>310</v>
      </c>
      <c r="C115" s="82" t="s">
        <v>311</v>
      </c>
      <c r="D115" s="82" t="s">
        <v>23</v>
      </c>
      <c r="E115" s="82" t="s">
        <v>55</v>
      </c>
      <c r="F115" s="83">
        <v>2424</v>
      </c>
      <c r="G115" s="84">
        <v>68.2</v>
      </c>
      <c r="H115" s="84">
        <f t="shared" si="38"/>
        <v>27.28</v>
      </c>
      <c r="I115" s="84">
        <v>88</v>
      </c>
      <c r="J115" s="84"/>
      <c r="K115" s="84"/>
      <c r="L115" s="84"/>
      <c r="M115" s="84">
        <f t="shared" si="42"/>
        <v>88</v>
      </c>
      <c r="N115" s="84">
        <f t="shared" si="39"/>
        <v>52.8</v>
      </c>
      <c r="O115" s="84">
        <f t="shared" si="43"/>
        <v>80.08</v>
      </c>
      <c r="P115" s="61" t="s">
        <v>19</v>
      </c>
      <c r="Q115" s="74" t="s">
        <v>284</v>
      </c>
    </row>
    <row r="116" customHeight="1" spans="1:17">
      <c r="A116" s="13">
        <v>114</v>
      </c>
      <c r="B116" s="81" t="s">
        <v>312</v>
      </c>
      <c r="C116" s="82" t="s">
        <v>313</v>
      </c>
      <c r="D116" s="82" t="s">
        <v>17</v>
      </c>
      <c r="E116" s="82" t="s">
        <v>121</v>
      </c>
      <c r="F116" s="83">
        <v>2425</v>
      </c>
      <c r="G116" s="84">
        <v>73.9</v>
      </c>
      <c r="H116" s="84">
        <f t="shared" si="38"/>
        <v>29.56</v>
      </c>
      <c r="I116" s="143" t="s">
        <v>294</v>
      </c>
      <c r="J116" s="84"/>
      <c r="K116" s="84"/>
      <c r="L116" s="84"/>
      <c r="M116" s="143" t="str">
        <f t="shared" si="42"/>
        <v>88.60</v>
      </c>
      <c r="N116" s="84">
        <f t="shared" si="39"/>
        <v>53.16</v>
      </c>
      <c r="O116" s="84">
        <f t="shared" si="43"/>
        <v>82.72</v>
      </c>
      <c r="P116" s="61" t="s">
        <v>19</v>
      </c>
      <c r="Q116" s="74" t="s">
        <v>284</v>
      </c>
    </row>
    <row r="117" customHeight="1" spans="1:17">
      <c r="A117" s="13">
        <v>115</v>
      </c>
      <c r="B117" s="81" t="s">
        <v>314</v>
      </c>
      <c r="C117" s="82" t="s">
        <v>315</v>
      </c>
      <c r="D117" s="82" t="s">
        <v>23</v>
      </c>
      <c r="E117" s="82" t="s">
        <v>126</v>
      </c>
      <c r="F117" s="83">
        <v>2427</v>
      </c>
      <c r="G117" s="84">
        <v>80.55</v>
      </c>
      <c r="H117" s="84">
        <f t="shared" si="38"/>
        <v>32.22</v>
      </c>
      <c r="I117" s="84">
        <v>87</v>
      </c>
      <c r="J117" s="84"/>
      <c r="K117" s="84"/>
      <c r="L117" s="84"/>
      <c r="M117" s="84">
        <f t="shared" si="42"/>
        <v>87</v>
      </c>
      <c r="N117" s="84">
        <f t="shared" si="39"/>
        <v>52.2</v>
      </c>
      <c r="O117" s="84">
        <f t="shared" si="43"/>
        <v>84.42</v>
      </c>
      <c r="P117" s="61" t="s">
        <v>19</v>
      </c>
      <c r="Q117" s="74" t="s">
        <v>284</v>
      </c>
    </row>
    <row r="118" customHeight="1" spans="1:17">
      <c r="A118" s="13">
        <v>116</v>
      </c>
      <c r="B118" s="81" t="s">
        <v>316</v>
      </c>
      <c r="C118" s="82" t="s">
        <v>317</v>
      </c>
      <c r="D118" s="82" t="s">
        <v>17</v>
      </c>
      <c r="E118" s="22" t="s">
        <v>58</v>
      </c>
      <c r="F118" s="83">
        <v>2428</v>
      </c>
      <c r="G118" s="84">
        <v>65</v>
      </c>
      <c r="H118" s="84">
        <f t="shared" si="38"/>
        <v>26</v>
      </c>
      <c r="I118" s="84">
        <v>82.6</v>
      </c>
      <c r="J118" s="84">
        <f>I118*0.4</f>
        <v>33.04</v>
      </c>
      <c r="K118" s="84">
        <v>83</v>
      </c>
      <c r="L118" s="84">
        <f>K118*0.6</f>
        <v>49.8</v>
      </c>
      <c r="M118" s="84">
        <f>J118+L118</f>
        <v>82.84</v>
      </c>
      <c r="N118" s="84">
        <f t="shared" si="39"/>
        <v>49.704</v>
      </c>
      <c r="O118" s="84">
        <f t="shared" si="43"/>
        <v>75.704</v>
      </c>
      <c r="P118" s="61" t="s">
        <v>19</v>
      </c>
      <c r="Q118" s="74" t="s">
        <v>284</v>
      </c>
    </row>
    <row r="119" customHeight="1" spans="1:17">
      <c r="A119" s="13">
        <v>117</v>
      </c>
      <c r="B119" s="81" t="s">
        <v>318</v>
      </c>
      <c r="C119" s="82" t="s">
        <v>319</v>
      </c>
      <c r="D119" s="82" t="s">
        <v>17</v>
      </c>
      <c r="E119" s="82" t="s">
        <v>31</v>
      </c>
      <c r="F119" s="83">
        <v>2429</v>
      </c>
      <c r="G119" s="84">
        <v>65.75</v>
      </c>
      <c r="H119" s="84">
        <f t="shared" si="38"/>
        <v>26.3</v>
      </c>
      <c r="I119" s="84">
        <v>83.8</v>
      </c>
      <c r="J119" s="84">
        <f>I119*0.4</f>
        <v>33.52</v>
      </c>
      <c r="K119" s="84">
        <v>83.8</v>
      </c>
      <c r="L119" s="84">
        <f>K119*0.6</f>
        <v>50.28</v>
      </c>
      <c r="M119" s="84">
        <f>J119+L119</f>
        <v>83.8</v>
      </c>
      <c r="N119" s="84">
        <f t="shared" si="39"/>
        <v>50.28</v>
      </c>
      <c r="O119" s="84">
        <f t="shared" si="43"/>
        <v>76.58</v>
      </c>
      <c r="P119" s="61" t="s">
        <v>19</v>
      </c>
      <c r="Q119" s="74" t="s">
        <v>284</v>
      </c>
    </row>
    <row r="120" customHeight="1" spans="1:17">
      <c r="A120" s="13">
        <v>118</v>
      </c>
      <c r="B120" s="81" t="s">
        <v>320</v>
      </c>
      <c r="C120" s="82" t="s">
        <v>321</v>
      </c>
      <c r="D120" s="82" t="s">
        <v>23</v>
      </c>
      <c r="E120" s="82" t="s">
        <v>104</v>
      </c>
      <c r="F120" s="83">
        <v>2430</v>
      </c>
      <c r="G120" s="84">
        <v>62.5</v>
      </c>
      <c r="H120" s="84">
        <f t="shared" si="38"/>
        <v>25</v>
      </c>
      <c r="I120" s="84"/>
      <c r="J120" s="84"/>
      <c r="K120" s="84">
        <v>88</v>
      </c>
      <c r="L120" s="84"/>
      <c r="M120" s="84">
        <f>K120</f>
        <v>88</v>
      </c>
      <c r="N120" s="84">
        <f t="shared" si="39"/>
        <v>52.8</v>
      </c>
      <c r="O120" s="84">
        <f t="shared" si="43"/>
        <v>77.8</v>
      </c>
      <c r="P120" s="61" t="s">
        <v>19</v>
      </c>
      <c r="Q120" s="74" t="s">
        <v>284</v>
      </c>
    </row>
    <row r="121" customHeight="1" spans="1:17">
      <c r="A121" s="13">
        <v>119</v>
      </c>
      <c r="B121" s="29" t="s">
        <v>322</v>
      </c>
      <c r="C121" s="30" t="s">
        <v>323</v>
      </c>
      <c r="D121" s="85" t="s">
        <v>17</v>
      </c>
      <c r="E121" s="86" t="s">
        <v>51</v>
      </c>
      <c r="F121" s="87">
        <v>2501</v>
      </c>
      <c r="G121" s="27">
        <v>77.8</v>
      </c>
      <c r="H121" s="27">
        <f t="shared" ref="H121:H131" si="44">G121*40%</f>
        <v>31.12</v>
      </c>
      <c r="I121" s="93">
        <v>83.3</v>
      </c>
      <c r="J121" s="27"/>
      <c r="K121" s="27"/>
      <c r="L121" s="27"/>
      <c r="M121" s="93">
        <v>83.3</v>
      </c>
      <c r="N121" s="94">
        <f t="shared" ref="N121:N123" si="45">M121*60%</f>
        <v>49.98</v>
      </c>
      <c r="O121" s="64">
        <f t="shared" si="43"/>
        <v>81.1</v>
      </c>
      <c r="P121" s="61" t="s">
        <v>19</v>
      </c>
      <c r="Q121" s="74" t="s">
        <v>324</v>
      </c>
    </row>
    <row r="122" customHeight="1" spans="1:17">
      <c r="A122" s="13">
        <v>120</v>
      </c>
      <c r="B122" s="29" t="s">
        <v>325</v>
      </c>
      <c r="C122" s="30" t="s">
        <v>326</v>
      </c>
      <c r="D122" s="85" t="s">
        <v>23</v>
      </c>
      <c r="E122" s="86" t="s">
        <v>51</v>
      </c>
      <c r="F122" s="87">
        <v>2501</v>
      </c>
      <c r="G122" s="27">
        <v>66.1</v>
      </c>
      <c r="H122" s="27">
        <f t="shared" si="44"/>
        <v>26.44</v>
      </c>
      <c r="I122" s="93">
        <v>87.5</v>
      </c>
      <c r="J122" s="27"/>
      <c r="K122" s="27"/>
      <c r="L122" s="27"/>
      <c r="M122" s="93">
        <v>87.5</v>
      </c>
      <c r="N122" s="94">
        <f t="shared" si="45"/>
        <v>52.5</v>
      </c>
      <c r="O122" s="64">
        <f t="shared" si="43"/>
        <v>78.94</v>
      </c>
      <c r="P122" s="61" t="s">
        <v>81</v>
      </c>
      <c r="Q122" s="74" t="s">
        <v>324</v>
      </c>
    </row>
    <row r="123" customHeight="1" spans="1:17">
      <c r="A123" s="13">
        <v>121</v>
      </c>
      <c r="B123" s="29" t="s">
        <v>327</v>
      </c>
      <c r="C123" s="30" t="s">
        <v>328</v>
      </c>
      <c r="D123" s="31" t="s">
        <v>17</v>
      </c>
      <c r="E123" s="32" t="s">
        <v>72</v>
      </c>
      <c r="F123" s="30">
        <v>2502</v>
      </c>
      <c r="G123" s="27">
        <v>67.7</v>
      </c>
      <c r="H123" s="27">
        <f t="shared" si="44"/>
        <v>27.08</v>
      </c>
      <c r="I123" s="27">
        <v>87.2</v>
      </c>
      <c r="J123" s="27"/>
      <c r="K123" s="27"/>
      <c r="L123" s="27"/>
      <c r="M123" s="27">
        <v>87.2</v>
      </c>
      <c r="N123" s="27">
        <f t="shared" si="45"/>
        <v>52.32</v>
      </c>
      <c r="O123" s="64">
        <f t="shared" si="43"/>
        <v>79.4</v>
      </c>
      <c r="P123" s="61" t="s">
        <v>19</v>
      </c>
      <c r="Q123" s="74" t="s">
        <v>324</v>
      </c>
    </row>
    <row r="124" customHeight="1" spans="1:17">
      <c r="A124" s="13">
        <v>122</v>
      </c>
      <c r="B124" s="29" t="s">
        <v>329</v>
      </c>
      <c r="C124" s="30" t="s">
        <v>330</v>
      </c>
      <c r="D124" s="88" t="s">
        <v>23</v>
      </c>
      <c r="E124" s="89" t="s">
        <v>121</v>
      </c>
      <c r="F124" s="90">
        <v>2503</v>
      </c>
      <c r="G124" s="27">
        <v>76.35</v>
      </c>
      <c r="H124" s="27">
        <f t="shared" si="44"/>
        <v>30.54</v>
      </c>
      <c r="I124" s="95">
        <v>87.72</v>
      </c>
      <c r="J124" s="27"/>
      <c r="K124" s="27"/>
      <c r="L124" s="27"/>
      <c r="M124" s="96">
        <v>87.72</v>
      </c>
      <c r="N124" s="97">
        <v>52.632</v>
      </c>
      <c r="O124" s="64">
        <f t="shared" si="43"/>
        <v>83.172</v>
      </c>
      <c r="P124" s="61" t="s">
        <v>19</v>
      </c>
      <c r="Q124" s="74" t="s">
        <v>324</v>
      </c>
    </row>
    <row r="125" customHeight="1" spans="1:17">
      <c r="A125" s="13">
        <v>123</v>
      </c>
      <c r="B125" s="29" t="s">
        <v>331</v>
      </c>
      <c r="C125" s="30" t="s">
        <v>332</v>
      </c>
      <c r="D125" s="88" t="s">
        <v>23</v>
      </c>
      <c r="E125" s="89" t="s">
        <v>121</v>
      </c>
      <c r="F125" s="90">
        <v>2503</v>
      </c>
      <c r="G125" s="27">
        <v>74</v>
      </c>
      <c r="H125" s="27">
        <f t="shared" si="44"/>
        <v>29.6</v>
      </c>
      <c r="I125" s="95">
        <v>82.96</v>
      </c>
      <c r="J125" s="27"/>
      <c r="K125" s="27"/>
      <c r="L125" s="27"/>
      <c r="M125" s="96">
        <v>82.96</v>
      </c>
      <c r="N125" s="97">
        <v>49.776</v>
      </c>
      <c r="O125" s="64">
        <f t="shared" si="43"/>
        <v>79.376</v>
      </c>
      <c r="P125" s="61" t="s">
        <v>81</v>
      </c>
      <c r="Q125" s="74" t="s">
        <v>324</v>
      </c>
    </row>
    <row r="126" customHeight="1" spans="1:17">
      <c r="A126" s="13">
        <v>124</v>
      </c>
      <c r="B126" s="37">
        <v>13226</v>
      </c>
      <c r="C126" s="31" t="s">
        <v>333</v>
      </c>
      <c r="D126" s="85" t="s">
        <v>17</v>
      </c>
      <c r="E126" s="91" t="s">
        <v>118</v>
      </c>
      <c r="F126" s="91">
        <v>2504</v>
      </c>
      <c r="G126" s="27">
        <v>65.9</v>
      </c>
      <c r="H126" s="27">
        <f t="shared" si="44"/>
        <v>26.36</v>
      </c>
      <c r="I126" s="93">
        <v>86.3</v>
      </c>
      <c r="J126" s="27"/>
      <c r="K126" s="27"/>
      <c r="L126" s="27"/>
      <c r="M126" s="93">
        <v>86.3</v>
      </c>
      <c r="N126" s="94">
        <f t="shared" ref="N126:N131" si="46">M126*60%</f>
        <v>51.78</v>
      </c>
      <c r="O126" s="64">
        <f t="shared" si="43"/>
        <v>78.14</v>
      </c>
      <c r="P126" s="61" t="s">
        <v>19</v>
      </c>
      <c r="Q126" s="74" t="s">
        <v>324</v>
      </c>
    </row>
    <row r="127" customHeight="1" spans="1:17">
      <c r="A127" s="13">
        <v>125</v>
      </c>
      <c r="B127" s="29" t="s">
        <v>334</v>
      </c>
      <c r="C127" s="30" t="s">
        <v>335</v>
      </c>
      <c r="D127" s="31" t="s">
        <v>23</v>
      </c>
      <c r="E127" s="31" t="s">
        <v>124</v>
      </c>
      <c r="F127" s="30">
        <v>2505</v>
      </c>
      <c r="G127" s="27">
        <v>73.1</v>
      </c>
      <c r="H127" s="27">
        <f t="shared" si="44"/>
        <v>29.24</v>
      </c>
      <c r="I127" s="27">
        <v>90.32</v>
      </c>
      <c r="J127" s="27"/>
      <c r="K127" s="27"/>
      <c r="L127" s="27"/>
      <c r="M127" s="27">
        <v>90.32</v>
      </c>
      <c r="N127" s="27">
        <f t="shared" si="46"/>
        <v>54.192</v>
      </c>
      <c r="O127" s="64">
        <f t="shared" si="43"/>
        <v>83.432</v>
      </c>
      <c r="P127" s="61" t="s">
        <v>19</v>
      </c>
      <c r="Q127" s="74" t="s">
        <v>324</v>
      </c>
    </row>
    <row r="128" customHeight="1" spans="1:17">
      <c r="A128" s="13">
        <v>126</v>
      </c>
      <c r="B128" s="29" t="s">
        <v>336</v>
      </c>
      <c r="C128" s="30" t="s">
        <v>337</v>
      </c>
      <c r="D128" s="88" t="s">
        <v>23</v>
      </c>
      <c r="E128" s="88" t="s">
        <v>154</v>
      </c>
      <c r="F128" s="88">
        <v>2506</v>
      </c>
      <c r="G128" s="27">
        <v>72.9</v>
      </c>
      <c r="H128" s="27">
        <f t="shared" si="44"/>
        <v>29.16</v>
      </c>
      <c r="I128" s="95">
        <v>85.4</v>
      </c>
      <c r="J128" s="27"/>
      <c r="K128" s="27"/>
      <c r="L128" s="27"/>
      <c r="M128" s="96">
        <v>85.4</v>
      </c>
      <c r="N128" s="97">
        <v>51.24</v>
      </c>
      <c r="O128" s="64">
        <f t="shared" si="43"/>
        <v>80.4</v>
      </c>
      <c r="P128" s="61" t="s">
        <v>19</v>
      </c>
      <c r="Q128" s="74" t="s">
        <v>324</v>
      </c>
    </row>
    <row r="129" customHeight="1" spans="1:17">
      <c r="A129" s="13">
        <v>127</v>
      </c>
      <c r="B129" s="29" t="s">
        <v>338</v>
      </c>
      <c r="C129" s="30" t="s">
        <v>339</v>
      </c>
      <c r="D129" s="31" t="s">
        <v>23</v>
      </c>
      <c r="E129" s="32" t="s">
        <v>198</v>
      </c>
      <c r="F129" s="30">
        <v>2507</v>
      </c>
      <c r="G129" s="27">
        <v>71.95</v>
      </c>
      <c r="H129" s="27">
        <f t="shared" si="44"/>
        <v>28.78</v>
      </c>
      <c r="I129" s="27">
        <v>81.3</v>
      </c>
      <c r="J129" s="27"/>
      <c r="K129" s="27"/>
      <c r="L129" s="27"/>
      <c r="M129" s="27">
        <v>81.3</v>
      </c>
      <c r="N129" s="27">
        <f t="shared" si="46"/>
        <v>48.78</v>
      </c>
      <c r="O129" s="64">
        <f t="shared" si="43"/>
        <v>77.56</v>
      </c>
      <c r="P129" s="61" t="s">
        <v>19</v>
      </c>
      <c r="Q129" s="74" t="s">
        <v>324</v>
      </c>
    </row>
    <row r="130" customHeight="1" spans="1:17">
      <c r="A130" s="13">
        <v>128</v>
      </c>
      <c r="B130" s="29" t="s">
        <v>340</v>
      </c>
      <c r="C130" s="30" t="s">
        <v>341</v>
      </c>
      <c r="D130" s="31" t="s">
        <v>23</v>
      </c>
      <c r="E130" s="32" t="s">
        <v>126</v>
      </c>
      <c r="F130" s="30">
        <v>2508</v>
      </c>
      <c r="G130" s="27">
        <v>76.8</v>
      </c>
      <c r="H130" s="27">
        <f t="shared" si="44"/>
        <v>30.72</v>
      </c>
      <c r="I130" s="27">
        <v>84.8</v>
      </c>
      <c r="J130" s="27"/>
      <c r="K130" s="27"/>
      <c r="L130" s="27"/>
      <c r="M130" s="27">
        <v>84.8</v>
      </c>
      <c r="N130" s="27">
        <f t="shared" si="46"/>
        <v>50.88</v>
      </c>
      <c r="O130" s="64">
        <f t="shared" si="43"/>
        <v>81.6</v>
      </c>
      <c r="P130" s="61" t="s">
        <v>19</v>
      </c>
      <c r="Q130" s="74" t="s">
        <v>324</v>
      </c>
    </row>
    <row r="131" customHeight="1" spans="1:17">
      <c r="A131" s="13">
        <v>129</v>
      </c>
      <c r="B131" s="37" t="s">
        <v>342</v>
      </c>
      <c r="C131" s="30" t="s">
        <v>343</v>
      </c>
      <c r="D131" s="31" t="s">
        <v>17</v>
      </c>
      <c r="E131" s="31" t="s">
        <v>344</v>
      </c>
      <c r="F131" s="31">
        <v>2510</v>
      </c>
      <c r="G131" s="27">
        <v>59.55</v>
      </c>
      <c r="H131" s="27">
        <f t="shared" si="44"/>
        <v>23.82</v>
      </c>
      <c r="I131" s="27">
        <v>89.7</v>
      </c>
      <c r="J131" s="27">
        <f>I131*40%</f>
        <v>35.88</v>
      </c>
      <c r="K131" s="27">
        <v>74</v>
      </c>
      <c r="L131" s="27">
        <f>K131*60%</f>
        <v>44.4</v>
      </c>
      <c r="M131" s="27">
        <f>J131+L131</f>
        <v>80.28</v>
      </c>
      <c r="N131" s="27">
        <f t="shared" si="46"/>
        <v>48.168</v>
      </c>
      <c r="O131" s="64">
        <f t="shared" si="43"/>
        <v>71.988</v>
      </c>
      <c r="P131" s="61" t="s">
        <v>19</v>
      </c>
      <c r="Q131" s="74" t="s">
        <v>324</v>
      </c>
    </row>
    <row r="132" customHeight="1" spans="1:17">
      <c r="A132" s="13">
        <v>130</v>
      </c>
      <c r="B132" s="98" t="s">
        <v>345</v>
      </c>
      <c r="C132" s="99" t="s">
        <v>346</v>
      </c>
      <c r="D132" s="100" t="s">
        <v>17</v>
      </c>
      <c r="E132" s="101" t="s">
        <v>347</v>
      </c>
      <c r="F132" s="102">
        <v>2602</v>
      </c>
      <c r="G132" s="84">
        <v>65.45</v>
      </c>
      <c r="H132" s="84">
        <v>26.18</v>
      </c>
      <c r="I132" s="84">
        <v>87</v>
      </c>
      <c r="J132" s="84">
        <v>34.8</v>
      </c>
      <c r="K132" s="84">
        <v>81.28</v>
      </c>
      <c r="L132" s="84">
        <v>48.768</v>
      </c>
      <c r="M132" s="84">
        <v>83.568</v>
      </c>
      <c r="N132" s="84">
        <v>50.1408</v>
      </c>
      <c r="O132" s="92">
        <v>76.3208</v>
      </c>
      <c r="P132" s="61" t="s">
        <v>19</v>
      </c>
      <c r="Q132" s="74" t="s">
        <v>348</v>
      </c>
    </row>
    <row r="133" customHeight="1" spans="1:17">
      <c r="A133" s="13">
        <v>131</v>
      </c>
      <c r="B133" s="98" t="s">
        <v>349</v>
      </c>
      <c r="C133" s="99" t="s">
        <v>350</v>
      </c>
      <c r="D133" s="100" t="s">
        <v>23</v>
      </c>
      <c r="E133" s="101" t="s">
        <v>351</v>
      </c>
      <c r="F133" s="102">
        <v>2603</v>
      </c>
      <c r="G133" s="84">
        <v>75.7</v>
      </c>
      <c r="H133" s="84">
        <v>30.28</v>
      </c>
      <c r="I133" s="84">
        <v>80.6</v>
      </c>
      <c r="J133" s="84">
        <v>80.6</v>
      </c>
      <c r="K133" s="84"/>
      <c r="L133" s="84">
        <v>0</v>
      </c>
      <c r="M133" s="84">
        <v>80.6</v>
      </c>
      <c r="N133" s="84">
        <v>48.36</v>
      </c>
      <c r="O133" s="92">
        <v>78.64</v>
      </c>
      <c r="P133" s="61" t="s">
        <v>19</v>
      </c>
      <c r="Q133" s="74" t="s">
        <v>348</v>
      </c>
    </row>
    <row r="134" customHeight="1" spans="1:17">
      <c r="A134" s="13">
        <v>132</v>
      </c>
      <c r="B134" s="98" t="s">
        <v>352</v>
      </c>
      <c r="C134" s="99" t="s">
        <v>353</v>
      </c>
      <c r="D134" s="100" t="s">
        <v>23</v>
      </c>
      <c r="E134" s="101" t="s">
        <v>31</v>
      </c>
      <c r="F134" s="102">
        <v>2604</v>
      </c>
      <c r="G134" s="84">
        <v>58.65</v>
      </c>
      <c r="H134" s="84">
        <v>23.46</v>
      </c>
      <c r="I134" s="84">
        <v>84.6</v>
      </c>
      <c r="J134" s="84">
        <v>33.84</v>
      </c>
      <c r="K134" s="84">
        <v>85.64</v>
      </c>
      <c r="L134" s="84">
        <v>51.384</v>
      </c>
      <c r="M134" s="84">
        <v>85.224</v>
      </c>
      <c r="N134" s="84">
        <v>51.1344</v>
      </c>
      <c r="O134" s="92">
        <v>74.5944</v>
      </c>
      <c r="P134" s="61" t="s">
        <v>19</v>
      </c>
      <c r="Q134" s="74" t="s">
        <v>348</v>
      </c>
    </row>
    <row r="135" customHeight="1" spans="1:17">
      <c r="A135" s="13">
        <v>133</v>
      </c>
      <c r="B135" s="98" t="s">
        <v>354</v>
      </c>
      <c r="C135" s="99" t="s">
        <v>355</v>
      </c>
      <c r="D135" s="100" t="s">
        <v>23</v>
      </c>
      <c r="E135" s="101" t="s">
        <v>55</v>
      </c>
      <c r="F135" s="102">
        <v>2621</v>
      </c>
      <c r="G135" s="84">
        <v>66.1</v>
      </c>
      <c r="H135" s="84">
        <v>26.44</v>
      </c>
      <c r="I135" s="84">
        <v>88</v>
      </c>
      <c r="J135" s="84">
        <v>88</v>
      </c>
      <c r="K135" s="84"/>
      <c r="L135" s="84">
        <v>0</v>
      </c>
      <c r="M135" s="84">
        <v>88</v>
      </c>
      <c r="N135" s="84">
        <v>52.8</v>
      </c>
      <c r="O135" s="92">
        <v>79.24</v>
      </c>
      <c r="P135" s="61" t="s">
        <v>19</v>
      </c>
      <c r="Q135" s="74" t="s">
        <v>348</v>
      </c>
    </row>
    <row r="136" customHeight="1" spans="1:17">
      <c r="A136" s="13">
        <v>134</v>
      </c>
      <c r="B136" s="98" t="s">
        <v>356</v>
      </c>
      <c r="C136" s="99" t="s">
        <v>357</v>
      </c>
      <c r="D136" s="100" t="s">
        <v>23</v>
      </c>
      <c r="E136" s="101" t="s">
        <v>121</v>
      </c>
      <c r="F136" s="102">
        <v>2622</v>
      </c>
      <c r="G136" s="84">
        <v>75.7</v>
      </c>
      <c r="H136" s="84">
        <v>30.28</v>
      </c>
      <c r="I136" s="84">
        <v>84</v>
      </c>
      <c r="J136" s="84">
        <v>84</v>
      </c>
      <c r="K136" s="84"/>
      <c r="L136" s="84">
        <v>0</v>
      </c>
      <c r="M136" s="84">
        <v>84</v>
      </c>
      <c r="N136" s="84">
        <v>50.4</v>
      </c>
      <c r="O136" s="92">
        <v>80.68</v>
      </c>
      <c r="P136" s="61" t="s">
        <v>19</v>
      </c>
      <c r="Q136" s="74" t="s">
        <v>348</v>
      </c>
    </row>
    <row r="137" customHeight="1" spans="1:17">
      <c r="A137" s="13">
        <v>135</v>
      </c>
      <c r="B137" s="103" t="s">
        <v>358</v>
      </c>
      <c r="C137" s="104" t="s">
        <v>359</v>
      </c>
      <c r="D137" s="104" t="s">
        <v>23</v>
      </c>
      <c r="E137" s="104" t="s">
        <v>344</v>
      </c>
      <c r="F137" s="104">
        <v>2701</v>
      </c>
      <c r="G137" s="105">
        <v>56.35</v>
      </c>
      <c r="H137" s="105">
        <v>22.54</v>
      </c>
      <c r="I137" s="105">
        <v>82.9</v>
      </c>
      <c r="J137" s="105">
        <v>33.16</v>
      </c>
      <c r="K137" s="105">
        <v>79.4</v>
      </c>
      <c r="L137" s="105">
        <v>47.64</v>
      </c>
      <c r="M137" s="48">
        <v>80.8</v>
      </c>
      <c r="N137" s="47">
        <v>48.48</v>
      </c>
      <c r="O137" s="128">
        <v>71.02</v>
      </c>
      <c r="P137" s="61" t="s">
        <v>19</v>
      </c>
      <c r="Q137" s="74" t="s">
        <v>360</v>
      </c>
    </row>
    <row r="138" customHeight="1" spans="1:17">
      <c r="A138" s="13">
        <v>136</v>
      </c>
      <c r="B138" s="106" t="s">
        <v>361</v>
      </c>
      <c r="C138" s="51" t="s">
        <v>362</v>
      </c>
      <c r="D138" s="107" t="s">
        <v>23</v>
      </c>
      <c r="E138" s="108" t="s">
        <v>55</v>
      </c>
      <c r="F138" s="51">
        <v>2702</v>
      </c>
      <c r="G138" s="109">
        <v>64.25</v>
      </c>
      <c r="H138" s="109">
        <v>25.7</v>
      </c>
      <c r="I138" s="109">
        <v>92.6</v>
      </c>
      <c r="J138" s="109"/>
      <c r="K138" s="109"/>
      <c r="L138" s="109"/>
      <c r="M138" s="52">
        <v>92.6</v>
      </c>
      <c r="N138" s="51">
        <v>55.56</v>
      </c>
      <c r="O138" s="129">
        <v>81.26</v>
      </c>
      <c r="P138" s="61" t="s">
        <v>19</v>
      </c>
      <c r="Q138" s="74" t="s">
        <v>360</v>
      </c>
    </row>
    <row r="139" customHeight="1" spans="1:17">
      <c r="A139" s="13">
        <v>137</v>
      </c>
      <c r="B139" s="106" t="s">
        <v>363</v>
      </c>
      <c r="C139" s="51" t="s">
        <v>364</v>
      </c>
      <c r="D139" s="107" t="s">
        <v>17</v>
      </c>
      <c r="E139" s="108" t="s">
        <v>365</v>
      </c>
      <c r="F139" s="51">
        <v>2721</v>
      </c>
      <c r="G139" s="109">
        <v>67</v>
      </c>
      <c r="H139" s="109">
        <v>26.8</v>
      </c>
      <c r="I139" s="109">
        <v>93</v>
      </c>
      <c r="J139" s="109">
        <v>37.2</v>
      </c>
      <c r="K139" s="109">
        <v>90.4</v>
      </c>
      <c r="L139" s="109">
        <v>54.24</v>
      </c>
      <c r="M139" s="52">
        <v>91.44</v>
      </c>
      <c r="N139" s="51">
        <v>54.864</v>
      </c>
      <c r="O139" s="129">
        <v>81.66</v>
      </c>
      <c r="P139" s="61" t="s">
        <v>19</v>
      </c>
      <c r="Q139" s="74" t="s">
        <v>360</v>
      </c>
    </row>
    <row r="140" customHeight="1" spans="1:17">
      <c r="A140" s="13">
        <v>138</v>
      </c>
      <c r="B140" s="34" t="s">
        <v>366</v>
      </c>
      <c r="C140" s="34" t="s">
        <v>367</v>
      </c>
      <c r="D140" s="34" t="s">
        <v>23</v>
      </c>
      <c r="E140" s="34" t="s">
        <v>107</v>
      </c>
      <c r="F140" s="35">
        <v>2722</v>
      </c>
      <c r="G140" s="36"/>
      <c r="H140" s="36"/>
      <c r="I140" s="36"/>
      <c r="J140" s="36"/>
      <c r="K140" s="36"/>
      <c r="L140" s="36"/>
      <c r="M140" s="27">
        <v>89.4</v>
      </c>
      <c r="N140" s="36"/>
      <c r="O140" s="36">
        <v>89.4</v>
      </c>
      <c r="P140" s="61" t="s">
        <v>19</v>
      </c>
      <c r="Q140" s="75" t="s">
        <v>360</v>
      </c>
    </row>
    <row r="141" customHeight="1" spans="1:17">
      <c r="A141" s="13">
        <v>139</v>
      </c>
      <c r="B141" s="26" t="s">
        <v>368</v>
      </c>
      <c r="C141" s="22" t="s">
        <v>369</v>
      </c>
      <c r="D141" s="22" t="s">
        <v>23</v>
      </c>
      <c r="E141" s="22" t="s">
        <v>72</v>
      </c>
      <c r="F141" s="23">
        <v>2801</v>
      </c>
      <c r="G141" s="27">
        <v>69.85</v>
      </c>
      <c r="H141" s="33">
        <f t="shared" ref="H141:H151" si="47">G141*0.4</f>
        <v>27.94</v>
      </c>
      <c r="I141" s="33">
        <v>87.6</v>
      </c>
      <c r="J141" s="33"/>
      <c r="K141" s="33"/>
      <c r="L141" s="33"/>
      <c r="M141" s="33">
        <f t="shared" ref="M141:M143" si="48">I141</f>
        <v>87.6</v>
      </c>
      <c r="N141" s="33">
        <f t="shared" ref="N141:N151" si="49">M141*0.6</f>
        <v>52.56</v>
      </c>
      <c r="O141" s="67">
        <f t="shared" ref="O141:O151" si="50">H141+N141</f>
        <v>80.5</v>
      </c>
      <c r="P141" s="61" t="s">
        <v>19</v>
      </c>
      <c r="Q141" s="74" t="s">
        <v>370</v>
      </c>
    </row>
    <row r="142" customHeight="1" spans="1:17">
      <c r="A142" s="13">
        <v>140</v>
      </c>
      <c r="B142" s="26" t="s">
        <v>371</v>
      </c>
      <c r="C142" s="22" t="s">
        <v>372</v>
      </c>
      <c r="D142" s="22" t="s">
        <v>17</v>
      </c>
      <c r="E142" s="22" t="s">
        <v>51</v>
      </c>
      <c r="F142" s="23">
        <v>2802</v>
      </c>
      <c r="G142" s="27">
        <v>75.35</v>
      </c>
      <c r="H142" s="33">
        <f t="shared" si="47"/>
        <v>30.14</v>
      </c>
      <c r="I142" s="33">
        <v>84.8</v>
      </c>
      <c r="J142" s="33"/>
      <c r="K142" s="33"/>
      <c r="L142" s="33"/>
      <c r="M142" s="33">
        <f t="shared" si="48"/>
        <v>84.8</v>
      </c>
      <c r="N142" s="33">
        <f t="shared" si="49"/>
        <v>50.88</v>
      </c>
      <c r="O142" s="67">
        <f t="shared" si="50"/>
        <v>81.02</v>
      </c>
      <c r="P142" s="61" t="s">
        <v>19</v>
      </c>
      <c r="Q142" s="74" t="s">
        <v>370</v>
      </c>
    </row>
    <row r="143" customHeight="1" spans="1:17">
      <c r="A143" s="13">
        <v>141</v>
      </c>
      <c r="B143" s="26" t="s">
        <v>373</v>
      </c>
      <c r="C143" s="22" t="s">
        <v>374</v>
      </c>
      <c r="D143" s="22" t="s">
        <v>23</v>
      </c>
      <c r="E143" s="22" t="s">
        <v>55</v>
      </c>
      <c r="F143" s="23">
        <v>2803</v>
      </c>
      <c r="G143" s="27">
        <v>76.15</v>
      </c>
      <c r="H143" s="33">
        <f t="shared" si="47"/>
        <v>30.46</v>
      </c>
      <c r="I143" s="33">
        <v>91</v>
      </c>
      <c r="J143" s="33"/>
      <c r="K143" s="33"/>
      <c r="L143" s="33"/>
      <c r="M143" s="33">
        <f t="shared" si="48"/>
        <v>91</v>
      </c>
      <c r="N143" s="33">
        <f t="shared" si="49"/>
        <v>54.6</v>
      </c>
      <c r="O143" s="67">
        <f t="shared" si="50"/>
        <v>85.06</v>
      </c>
      <c r="P143" s="61" t="s">
        <v>19</v>
      </c>
      <c r="Q143" s="74" t="s">
        <v>370</v>
      </c>
    </row>
    <row r="144" customHeight="1" spans="1:17">
      <c r="A144" s="13">
        <v>142</v>
      </c>
      <c r="B144" s="26" t="s">
        <v>375</v>
      </c>
      <c r="C144" s="22" t="s">
        <v>376</v>
      </c>
      <c r="D144" s="22" t="s">
        <v>17</v>
      </c>
      <c r="E144" s="22" t="s">
        <v>377</v>
      </c>
      <c r="F144" s="23">
        <v>2804</v>
      </c>
      <c r="G144" s="27">
        <v>75.85</v>
      </c>
      <c r="H144" s="33">
        <f t="shared" si="47"/>
        <v>30.34</v>
      </c>
      <c r="I144" s="33">
        <v>84.2</v>
      </c>
      <c r="J144" s="33">
        <f t="shared" ref="J144:J148" si="51">I144*0.4</f>
        <v>33.68</v>
      </c>
      <c r="K144" s="33">
        <v>89.6</v>
      </c>
      <c r="L144" s="33">
        <f t="shared" ref="L144:L148" si="52">K144*0.6</f>
        <v>53.76</v>
      </c>
      <c r="M144" s="33">
        <f>(J144+L144)</f>
        <v>87.44</v>
      </c>
      <c r="N144" s="33">
        <f t="shared" si="49"/>
        <v>52.464</v>
      </c>
      <c r="O144" s="67">
        <f t="shared" si="50"/>
        <v>82.804</v>
      </c>
      <c r="P144" s="61" t="s">
        <v>19</v>
      </c>
      <c r="Q144" s="74" t="s">
        <v>370</v>
      </c>
    </row>
    <row r="145" customHeight="1" spans="1:17">
      <c r="A145" s="13">
        <v>143</v>
      </c>
      <c r="B145" s="26" t="s">
        <v>378</v>
      </c>
      <c r="C145" s="22" t="s">
        <v>379</v>
      </c>
      <c r="D145" s="22" t="s">
        <v>23</v>
      </c>
      <c r="E145" s="22" t="s">
        <v>37</v>
      </c>
      <c r="F145" s="23">
        <v>2805</v>
      </c>
      <c r="G145" s="27">
        <v>68.8</v>
      </c>
      <c r="H145" s="33">
        <f t="shared" si="47"/>
        <v>27.52</v>
      </c>
      <c r="I145" s="33">
        <v>85.9</v>
      </c>
      <c r="J145" s="33">
        <f t="shared" si="51"/>
        <v>34.36</v>
      </c>
      <c r="K145" s="33">
        <v>85.9</v>
      </c>
      <c r="L145" s="33">
        <f t="shared" si="52"/>
        <v>51.54</v>
      </c>
      <c r="M145" s="33">
        <f>(J145+L145)</f>
        <v>85.9</v>
      </c>
      <c r="N145" s="33">
        <f t="shared" si="49"/>
        <v>51.54</v>
      </c>
      <c r="O145" s="67">
        <f t="shared" si="50"/>
        <v>79.06</v>
      </c>
      <c r="P145" s="61" t="s">
        <v>19</v>
      </c>
      <c r="Q145" s="74" t="s">
        <v>370</v>
      </c>
    </row>
    <row r="146" customHeight="1" spans="1:17">
      <c r="A146" s="13">
        <v>144</v>
      </c>
      <c r="B146" s="26" t="s">
        <v>380</v>
      </c>
      <c r="C146" s="22" t="s">
        <v>381</v>
      </c>
      <c r="D146" s="22" t="s">
        <v>23</v>
      </c>
      <c r="E146" s="22" t="s">
        <v>72</v>
      </c>
      <c r="F146" s="23">
        <v>2821</v>
      </c>
      <c r="G146" s="27">
        <v>45.6</v>
      </c>
      <c r="H146" s="33">
        <f t="shared" si="47"/>
        <v>18.24</v>
      </c>
      <c r="I146" s="33">
        <v>91.8</v>
      </c>
      <c r="J146" s="33"/>
      <c r="K146" s="33"/>
      <c r="L146" s="33"/>
      <c r="M146" s="33">
        <f t="shared" ref="M146:M151" si="53">I146</f>
        <v>91.8</v>
      </c>
      <c r="N146" s="33">
        <f t="shared" si="49"/>
        <v>55.08</v>
      </c>
      <c r="O146" s="67">
        <f t="shared" si="50"/>
        <v>73.32</v>
      </c>
      <c r="P146" s="61" t="s">
        <v>19</v>
      </c>
      <c r="Q146" s="74" t="s">
        <v>370</v>
      </c>
    </row>
    <row r="147" customHeight="1" spans="1:17">
      <c r="A147" s="13">
        <v>145</v>
      </c>
      <c r="B147" s="37" t="s">
        <v>382</v>
      </c>
      <c r="C147" s="31" t="s">
        <v>383</v>
      </c>
      <c r="D147" s="31" t="s">
        <v>23</v>
      </c>
      <c r="E147" s="31" t="s">
        <v>55</v>
      </c>
      <c r="F147" s="110">
        <v>2901</v>
      </c>
      <c r="G147" s="27">
        <v>64.9</v>
      </c>
      <c r="H147" s="27">
        <f t="shared" si="47"/>
        <v>25.96</v>
      </c>
      <c r="I147" s="27">
        <v>94.8</v>
      </c>
      <c r="J147" s="27"/>
      <c r="K147" s="27"/>
      <c r="L147" s="27"/>
      <c r="M147" s="64">
        <f t="shared" si="53"/>
        <v>94.8</v>
      </c>
      <c r="N147" s="27">
        <f t="shared" si="49"/>
        <v>56.88</v>
      </c>
      <c r="O147" s="64">
        <f t="shared" si="50"/>
        <v>82.84</v>
      </c>
      <c r="P147" s="61" t="s">
        <v>19</v>
      </c>
      <c r="Q147" s="74" t="s">
        <v>384</v>
      </c>
    </row>
    <row r="148" customHeight="1" spans="1:17">
      <c r="A148" s="13">
        <v>146</v>
      </c>
      <c r="B148" s="37" t="s">
        <v>385</v>
      </c>
      <c r="C148" s="31" t="s">
        <v>386</v>
      </c>
      <c r="D148" s="31" t="s">
        <v>23</v>
      </c>
      <c r="E148" s="31" t="s">
        <v>387</v>
      </c>
      <c r="F148" s="110">
        <v>2902</v>
      </c>
      <c r="G148" s="27">
        <v>70.3</v>
      </c>
      <c r="H148" s="27">
        <f t="shared" si="47"/>
        <v>28.12</v>
      </c>
      <c r="I148" s="27">
        <v>75.6</v>
      </c>
      <c r="J148" s="27">
        <f t="shared" si="51"/>
        <v>30.24</v>
      </c>
      <c r="K148" s="27">
        <v>99.6</v>
      </c>
      <c r="L148" s="27">
        <f t="shared" si="52"/>
        <v>59.76</v>
      </c>
      <c r="M148" s="64">
        <f>L148+J148</f>
        <v>90</v>
      </c>
      <c r="N148" s="27">
        <f t="shared" si="49"/>
        <v>54</v>
      </c>
      <c r="O148" s="64">
        <f t="shared" si="50"/>
        <v>82.12</v>
      </c>
      <c r="P148" s="61" t="s">
        <v>19</v>
      </c>
      <c r="Q148" s="74" t="s">
        <v>384</v>
      </c>
    </row>
    <row r="149" customHeight="1" spans="1:17">
      <c r="A149" s="13">
        <v>147</v>
      </c>
      <c r="B149" s="37" t="s">
        <v>388</v>
      </c>
      <c r="C149" s="31" t="s">
        <v>389</v>
      </c>
      <c r="D149" s="31" t="s">
        <v>23</v>
      </c>
      <c r="E149" s="31" t="s">
        <v>154</v>
      </c>
      <c r="F149" s="110">
        <v>2903</v>
      </c>
      <c r="G149" s="27">
        <v>61.6</v>
      </c>
      <c r="H149" s="27">
        <f t="shared" si="47"/>
        <v>24.64</v>
      </c>
      <c r="I149" s="27">
        <v>96.6</v>
      </c>
      <c r="J149" s="27"/>
      <c r="K149" s="27"/>
      <c r="L149" s="27"/>
      <c r="M149" s="64">
        <f t="shared" si="53"/>
        <v>96.6</v>
      </c>
      <c r="N149" s="27">
        <f t="shared" si="49"/>
        <v>57.96</v>
      </c>
      <c r="O149" s="64">
        <f t="shared" si="50"/>
        <v>82.6</v>
      </c>
      <c r="P149" s="61" t="s">
        <v>19</v>
      </c>
      <c r="Q149" s="74" t="s">
        <v>384</v>
      </c>
    </row>
    <row r="150" customHeight="1" spans="1:17">
      <c r="A150" s="13">
        <v>148</v>
      </c>
      <c r="B150" s="37" t="s">
        <v>390</v>
      </c>
      <c r="C150" s="31" t="s">
        <v>391</v>
      </c>
      <c r="D150" s="31" t="s">
        <v>23</v>
      </c>
      <c r="E150" s="31" t="s">
        <v>51</v>
      </c>
      <c r="F150" s="110">
        <v>2921</v>
      </c>
      <c r="G150" s="27">
        <v>67.65</v>
      </c>
      <c r="H150" s="27">
        <f t="shared" si="47"/>
        <v>27.06</v>
      </c>
      <c r="I150" s="27">
        <v>95.6</v>
      </c>
      <c r="J150" s="27"/>
      <c r="K150" s="27"/>
      <c r="L150" s="27"/>
      <c r="M150" s="64">
        <f t="shared" si="53"/>
        <v>95.6</v>
      </c>
      <c r="N150" s="27">
        <f t="shared" si="49"/>
        <v>57.36</v>
      </c>
      <c r="O150" s="64">
        <f t="shared" si="50"/>
        <v>84.42</v>
      </c>
      <c r="P150" s="61" t="s">
        <v>19</v>
      </c>
      <c r="Q150" s="74" t="s">
        <v>384</v>
      </c>
    </row>
    <row r="151" customHeight="1" spans="1:17">
      <c r="A151" s="13">
        <v>149</v>
      </c>
      <c r="B151" s="37" t="s">
        <v>392</v>
      </c>
      <c r="C151" s="31" t="s">
        <v>393</v>
      </c>
      <c r="D151" s="31" t="s">
        <v>17</v>
      </c>
      <c r="E151" s="31" t="s">
        <v>118</v>
      </c>
      <c r="F151" s="110">
        <v>2922</v>
      </c>
      <c r="G151" s="27">
        <v>78.45</v>
      </c>
      <c r="H151" s="27">
        <f t="shared" si="47"/>
        <v>31.38</v>
      </c>
      <c r="I151" s="27">
        <v>94.2</v>
      </c>
      <c r="J151" s="27"/>
      <c r="K151" s="27"/>
      <c r="L151" s="27"/>
      <c r="M151" s="64">
        <f t="shared" si="53"/>
        <v>94.2</v>
      </c>
      <c r="N151" s="27">
        <f t="shared" si="49"/>
        <v>56.52</v>
      </c>
      <c r="O151" s="64">
        <f t="shared" si="50"/>
        <v>87.9</v>
      </c>
      <c r="P151" s="61" t="s">
        <v>19</v>
      </c>
      <c r="Q151" s="74" t="s">
        <v>384</v>
      </c>
    </row>
    <row r="152" customHeight="1" spans="1:17">
      <c r="A152" s="13">
        <v>150</v>
      </c>
      <c r="B152" s="111" t="s">
        <v>394</v>
      </c>
      <c r="C152" s="112" t="s">
        <v>395</v>
      </c>
      <c r="D152" s="112" t="s">
        <v>23</v>
      </c>
      <c r="E152" s="112" t="s">
        <v>72</v>
      </c>
      <c r="F152" s="112">
        <v>3001</v>
      </c>
      <c r="G152" s="113">
        <v>71.8</v>
      </c>
      <c r="H152" s="113">
        <v>28.72</v>
      </c>
      <c r="I152" s="113">
        <v>91.4</v>
      </c>
      <c r="J152" s="21"/>
      <c r="K152" s="21"/>
      <c r="L152" s="21"/>
      <c r="M152" s="21">
        <v>91.4</v>
      </c>
      <c r="N152" s="21">
        <v>54.84</v>
      </c>
      <c r="O152" s="62">
        <v>83.56</v>
      </c>
      <c r="P152" s="61" t="s">
        <v>19</v>
      </c>
      <c r="Q152" s="74" t="s">
        <v>396</v>
      </c>
    </row>
    <row r="153" customHeight="1" spans="1:17">
      <c r="A153" s="13">
        <v>151</v>
      </c>
      <c r="B153" s="114" t="s">
        <v>397</v>
      </c>
      <c r="C153" s="115" t="s">
        <v>398</v>
      </c>
      <c r="D153" s="112" t="s">
        <v>23</v>
      </c>
      <c r="E153" s="116" t="s">
        <v>55</v>
      </c>
      <c r="F153" s="115">
        <v>3002</v>
      </c>
      <c r="G153" s="113">
        <v>75.2</v>
      </c>
      <c r="H153" s="113">
        <v>30.08</v>
      </c>
      <c r="I153" s="113">
        <v>87</v>
      </c>
      <c r="J153" s="21"/>
      <c r="K153" s="21"/>
      <c r="L153" s="21"/>
      <c r="M153" s="21">
        <v>87</v>
      </c>
      <c r="N153" s="21">
        <v>52.2</v>
      </c>
      <c r="O153" s="62">
        <v>82.28</v>
      </c>
      <c r="P153" s="61" t="s">
        <v>19</v>
      </c>
      <c r="Q153" s="74" t="s">
        <v>396</v>
      </c>
    </row>
    <row r="154" customHeight="1" spans="1:17">
      <c r="A154" s="13">
        <v>152</v>
      </c>
      <c r="B154" s="114" t="s">
        <v>399</v>
      </c>
      <c r="C154" s="115" t="s">
        <v>400</v>
      </c>
      <c r="D154" s="112" t="s">
        <v>23</v>
      </c>
      <c r="E154" s="116" t="s">
        <v>401</v>
      </c>
      <c r="F154" s="115">
        <v>3021</v>
      </c>
      <c r="G154" s="113">
        <v>64.7</v>
      </c>
      <c r="H154" s="113">
        <v>25.88</v>
      </c>
      <c r="I154" s="113"/>
      <c r="J154" s="21"/>
      <c r="K154" s="21">
        <v>89.6</v>
      </c>
      <c r="L154" s="21"/>
      <c r="M154" s="21">
        <v>89.6</v>
      </c>
      <c r="N154" s="21">
        <v>53.76</v>
      </c>
      <c r="O154" s="21">
        <v>79.64</v>
      </c>
      <c r="P154" s="61" t="s">
        <v>19</v>
      </c>
      <c r="Q154" s="74" t="s">
        <v>396</v>
      </c>
    </row>
    <row r="155" customHeight="1" spans="1:17">
      <c r="A155" s="13">
        <v>153</v>
      </c>
      <c r="B155" s="76" t="s">
        <v>402</v>
      </c>
      <c r="C155" s="117" t="s">
        <v>403</v>
      </c>
      <c r="D155" s="117" t="s">
        <v>17</v>
      </c>
      <c r="E155" s="118" t="s">
        <v>404</v>
      </c>
      <c r="F155" s="119">
        <v>3101</v>
      </c>
      <c r="G155" s="120">
        <v>68.2</v>
      </c>
      <c r="H155" s="33">
        <f t="shared" ref="H155:H157" si="54">G155*0.4</f>
        <v>27.28</v>
      </c>
      <c r="I155" s="33">
        <v>94.6</v>
      </c>
      <c r="J155" s="33">
        <f>I155*0.4</f>
        <v>37.84</v>
      </c>
      <c r="K155" s="33">
        <v>95</v>
      </c>
      <c r="L155" s="33">
        <f>K155*0.6</f>
        <v>57</v>
      </c>
      <c r="M155" s="33">
        <f>J155+L155</f>
        <v>94.84</v>
      </c>
      <c r="N155" s="33">
        <f t="shared" ref="N155:N157" si="55">M155*0.6</f>
        <v>56.904</v>
      </c>
      <c r="O155" s="67">
        <f t="shared" ref="O155:O157" si="56">H155+N155</f>
        <v>84.184</v>
      </c>
      <c r="P155" s="61" t="s">
        <v>19</v>
      </c>
      <c r="Q155" s="74" t="s">
        <v>405</v>
      </c>
    </row>
    <row r="156" customHeight="1" spans="1:17">
      <c r="A156" s="13">
        <v>154</v>
      </c>
      <c r="B156" s="76" t="s">
        <v>406</v>
      </c>
      <c r="C156" s="117" t="s">
        <v>407</v>
      </c>
      <c r="D156" s="117" t="s">
        <v>23</v>
      </c>
      <c r="E156" s="118" t="s">
        <v>401</v>
      </c>
      <c r="F156" s="119">
        <v>3102</v>
      </c>
      <c r="G156" s="120">
        <v>60.15</v>
      </c>
      <c r="H156" s="33">
        <f t="shared" si="54"/>
        <v>24.06</v>
      </c>
      <c r="I156" s="33">
        <v>85.2</v>
      </c>
      <c r="J156" s="33">
        <f>I156*0.4</f>
        <v>34.08</v>
      </c>
      <c r="K156" s="33">
        <v>87.8</v>
      </c>
      <c r="L156" s="33">
        <f>K156*0.6</f>
        <v>52.68</v>
      </c>
      <c r="M156" s="33">
        <f>J156+L156</f>
        <v>86.76</v>
      </c>
      <c r="N156" s="33">
        <f t="shared" si="55"/>
        <v>52.056</v>
      </c>
      <c r="O156" s="67">
        <f t="shared" si="56"/>
        <v>76.116</v>
      </c>
      <c r="P156" s="61" t="s">
        <v>19</v>
      </c>
      <c r="Q156" s="74" t="s">
        <v>405</v>
      </c>
    </row>
    <row r="157" customHeight="1" spans="1:17">
      <c r="A157" s="13">
        <v>155</v>
      </c>
      <c r="B157" s="29" t="s">
        <v>408</v>
      </c>
      <c r="C157" s="30" t="s">
        <v>409</v>
      </c>
      <c r="D157" s="31" t="s">
        <v>23</v>
      </c>
      <c r="E157" s="32" t="s">
        <v>118</v>
      </c>
      <c r="F157" s="30">
        <v>3221</v>
      </c>
      <c r="G157" s="33">
        <v>68.05</v>
      </c>
      <c r="H157" s="33">
        <f t="shared" si="54"/>
        <v>27.22</v>
      </c>
      <c r="I157" s="33">
        <v>91.4</v>
      </c>
      <c r="J157" s="33"/>
      <c r="K157" s="33"/>
      <c r="L157" s="33"/>
      <c r="M157" s="33">
        <v>91.4</v>
      </c>
      <c r="N157" s="33">
        <f t="shared" si="55"/>
        <v>54.84</v>
      </c>
      <c r="O157" s="67">
        <f t="shared" si="56"/>
        <v>82.06</v>
      </c>
      <c r="P157" s="61" t="s">
        <v>19</v>
      </c>
      <c r="Q157" s="74" t="s">
        <v>410</v>
      </c>
    </row>
    <row r="158" customHeight="1" spans="1:17">
      <c r="A158" s="13">
        <v>156</v>
      </c>
      <c r="B158" s="29" t="s">
        <v>411</v>
      </c>
      <c r="C158" s="29" t="s">
        <v>412</v>
      </c>
      <c r="D158" s="29" t="s">
        <v>23</v>
      </c>
      <c r="E158" s="32" t="s">
        <v>55</v>
      </c>
      <c r="F158" s="30">
        <v>3321</v>
      </c>
      <c r="G158" s="33">
        <v>72.6</v>
      </c>
      <c r="H158" s="33">
        <v>29.04</v>
      </c>
      <c r="I158" s="33">
        <v>91.6</v>
      </c>
      <c r="J158" s="33"/>
      <c r="K158" s="33"/>
      <c r="L158" s="33"/>
      <c r="M158" s="33">
        <v>91.6</v>
      </c>
      <c r="N158" s="33">
        <v>54.96</v>
      </c>
      <c r="O158" s="67">
        <v>84</v>
      </c>
      <c r="P158" s="61" t="s">
        <v>19</v>
      </c>
      <c r="Q158" s="74" t="s">
        <v>413</v>
      </c>
    </row>
    <row r="159" customHeight="1" spans="1:17">
      <c r="A159" s="13">
        <v>157</v>
      </c>
      <c r="B159" s="29" t="s">
        <v>414</v>
      </c>
      <c r="C159" s="30" t="s">
        <v>415</v>
      </c>
      <c r="D159" s="29" t="s">
        <v>17</v>
      </c>
      <c r="E159" s="32" t="s">
        <v>51</v>
      </c>
      <c r="F159" s="30">
        <v>3322</v>
      </c>
      <c r="G159" s="66">
        <v>66.15</v>
      </c>
      <c r="H159" s="33">
        <v>26.46</v>
      </c>
      <c r="I159" s="65">
        <v>92.4</v>
      </c>
      <c r="J159" s="33"/>
      <c r="K159" s="33"/>
      <c r="L159" s="33"/>
      <c r="M159" s="65">
        <v>92.4</v>
      </c>
      <c r="N159" s="33">
        <v>55.44</v>
      </c>
      <c r="O159" s="67">
        <v>81.9</v>
      </c>
      <c r="P159" s="61" t="s">
        <v>19</v>
      </c>
      <c r="Q159" s="74" t="s">
        <v>413</v>
      </c>
    </row>
    <row r="160" customHeight="1" spans="1:17">
      <c r="A160" s="13">
        <v>158</v>
      </c>
      <c r="B160" s="29" t="s">
        <v>416</v>
      </c>
      <c r="C160" s="29" t="s">
        <v>417</v>
      </c>
      <c r="D160" s="29" t="s">
        <v>17</v>
      </c>
      <c r="E160" s="32" t="s">
        <v>118</v>
      </c>
      <c r="F160" s="30">
        <v>3323</v>
      </c>
      <c r="G160" s="66" t="s">
        <v>418</v>
      </c>
      <c r="H160" s="33">
        <v>28.2</v>
      </c>
      <c r="I160" s="66" t="s">
        <v>419</v>
      </c>
      <c r="J160" s="33"/>
      <c r="K160" s="33"/>
      <c r="L160" s="33"/>
      <c r="M160" s="66">
        <v>92.8</v>
      </c>
      <c r="N160" s="33">
        <v>55.68</v>
      </c>
      <c r="O160" s="67">
        <v>83.88</v>
      </c>
      <c r="P160" s="61" t="s">
        <v>19</v>
      </c>
      <c r="Q160" s="74" t="s">
        <v>413</v>
      </c>
    </row>
    <row r="161" customHeight="1" spans="1:17">
      <c r="A161" s="13">
        <v>159</v>
      </c>
      <c r="B161" s="29" t="s">
        <v>420</v>
      </c>
      <c r="C161" s="29" t="s">
        <v>421</v>
      </c>
      <c r="D161" s="29" t="s">
        <v>23</v>
      </c>
      <c r="E161" s="29" t="s">
        <v>121</v>
      </c>
      <c r="F161" s="121">
        <v>3324</v>
      </c>
      <c r="G161" s="66" t="s">
        <v>422</v>
      </c>
      <c r="H161" s="33">
        <v>29.08</v>
      </c>
      <c r="I161" s="66" t="s">
        <v>423</v>
      </c>
      <c r="J161" s="130"/>
      <c r="K161" s="130"/>
      <c r="L161" s="130"/>
      <c r="M161" s="66">
        <v>92.6</v>
      </c>
      <c r="N161" s="66" t="s">
        <v>424</v>
      </c>
      <c r="O161" s="66" t="s">
        <v>425</v>
      </c>
      <c r="P161" s="61" t="s">
        <v>19</v>
      </c>
      <c r="Q161" s="74" t="s">
        <v>413</v>
      </c>
    </row>
    <row r="162" customHeight="1" spans="1:17">
      <c r="A162" s="13">
        <v>160</v>
      </c>
      <c r="B162" s="37" t="s">
        <v>426</v>
      </c>
      <c r="C162" s="31" t="s">
        <v>427</v>
      </c>
      <c r="D162" s="31" t="s">
        <v>23</v>
      </c>
      <c r="E162" s="31" t="s">
        <v>72</v>
      </c>
      <c r="F162" s="31">
        <v>3401</v>
      </c>
      <c r="G162" s="33">
        <v>76.45</v>
      </c>
      <c r="H162" s="33">
        <f t="shared" ref="H162:H168" si="57">G162*0.4</f>
        <v>30.58</v>
      </c>
      <c r="I162" s="33">
        <v>84.8</v>
      </c>
      <c r="J162" s="33"/>
      <c r="K162" s="33"/>
      <c r="L162" s="33"/>
      <c r="M162" s="33">
        <v>84.8</v>
      </c>
      <c r="N162" s="33">
        <f t="shared" ref="N162:N194" si="58">M162*0.6</f>
        <v>50.88</v>
      </c>
      <c r="O162" s="67">
        <f t="shared" ref="O162:O166" si="59">N162+H162</f>
        <v>81.46</v>
      </c>
      <c r="P162" s="61" t="s">
        <v>19</v>
      </c>
      <c r="Q162" s="74" t="s">
        <v>428</v>
      </c>
    </row>
    <row r="163" customHeight="1" spans="1:17">
      <c r="A163" s="13">
        <v>161</v>
      </c>
      <c r="B163" s="37" t="s">
        <v>429</v>
      </c>
      <c r="C163" s="31" t="s">
        <v>430</v>
      </c>
      <c r="D163" s="31" t="s">
        <v>17</v>
      </c>
      <c r="E163" s="31" t="s">
        <v>51</v>
      </c>
      <c r="F163" s="31">
        <v>3402</v>
      </c>
      <c r="G163" s="33">
        <v>71.45</v>
      </c>
      <c r="H163" s="33">
        <f t="shared" si="57"/>
        <v>28.58</v>
      </c>
      <c r="I163" s="33">
        <v>90.4</v>
      </c>
      <c r="J163" s="33"/>
      <c r="K163" s="33"/>
      <c r="L163" s="33"/>
      <c r="M163" s="33">
        <v>90.4</v>
      </c>
      <c r="N163" s="33">
        <f t="shared" si="58"/>
        <v>54.24</v>
      </c>
      <c r="O163" s="67">
        <f t="shared" si="59"/>
        <v>82.82</v>
      </c>
      <c r="P163" s="61" t="s">
        <v>19</v>
      </c>
      <c r="Q163" s="74" t="s">
        <v>428</v>
      </c>
    </row>
    <row r="164" customHeight="1" spans="1:17">
      <c r="A164" s="13">
        <v>162</v>
      </c>
      <c r="B164" s="37" t="s">
        <v>431</v>
      </c>
      <c r="C164" s="31" t="s">
        <v>432</v>
      </c>
      <c r="D164" s="31" t="s">
        <v>23</v>
      </c>
      <c r="E164" s="31" t="s">
        <v>154</v>
      </c>
      <c r="F164" s="31">
        <v>3403</v>
      </c>
      <c r="G164" s="33">
        <v>63.1</v>
      </c>
      <c r="H164" s="33">
        <f t="shared" si="57"/>
        <v>25.24</v>
      </c>
      <c r="I164" s="33">
        <v>89.2</v>
      </c>
      <c r="J164" s="33"/>
      <c r="K164" s="33"/>
      <c r="L164" s="33"/>
      <c r="M164" s="33">
        <v>89.2</v>
      </c>
      <c r="N164" s="33">
        <f t="shared" si="58"/>
        <v>53.52</v>
      </c>
      <c r="O164" s="67">
        <f t="shared" si="59"/>
        <v>78.76</v>
      </c>
      <c r="P164" s="61" t="s">
        <v>19</v>
      </c>
      <c r="Q164" s="74" t="s">
        <v>428</v>
      </c>
    </row>
    <row r="165" customHeight="1" spans="1:17">
      <c r="A165" s="13">
        <v>163</v>
      </c>
      <c r="B165" s="37">
        <v>11172</v>
      </c>
      <c r="C165" s="31" t="s">
        <v>433</v>
      </c>
      <c r="D165" s="31" t="s">
        <v>23</v>
      </c>
      <c r="E165" s="122" t="s">
        <v>434</v>
      </c>
      <c r="F165" s="31">
        <v>3404</v>
      </c>
      <c r="G165" s="33">
        <v>55.2</v>
      </c>
      <c r="H165" s="33">
        <f t="shared" si="57"/>
        <v>22.08</v>
      </c>
      <c r="I165" s="33">
        <v>88.6</v>
      </c>
      <c r="J165" s="33">
        <f>I165*0.4</f>
        <v>35.44</v>
      </c>
      <c r="K165" s="33">
        <v>87.8</v>
      </c>
      <c r="L165" s="33">
        <f>K165*0.6</f>
        <v>52.68</v>
      </c>
      <c r="M165" s="33">
        <f>L165+J165</f>
        <v>88.12</v>
      </c>
      <c r="N165" s="33">
        <f t="shared" si="58"/>
        <v>52.872</v>
      </c>
      <c r="O165" s="67">
        <f t="shared" si="59"/>
        <v>74.952</v>
      </c>
      <c r="P165" s="61" t="s">
        <v>19</v>
      </c>
      <c r="Q165" s="74" t="s">
        <v>428</v>
      </c>
    </row>
    <row r="166" customHeight="1" spans="1:17">
      <c r="A166" s="13">
        <v>164</v>
      </c>
      <c r="B166" s="37" t="s">
        <v>435</v>
      </c>
      <c r="C166" s="31" t="s">
        <v>436</v>
      </c>
      <c r="D166" s="31" t="s">
        <v>23</v>
      </c>
      <c r="E166" s="38" t="s">
        <v>437</v>
      </c>
      <c r="F166" s="31">
        <v>3421</v>
      </c>
      <c r="G166" s="33">
        <v>74.15</v>
      </c>
      <c r="H166" s="33">
        <f t="shared" si="57"/>
        <v>29.66</v>
      </c>
      <c r="I166" s="33"/>
      <c r="J166" s="33"/>
      <c r="K166" s="33"/>
      <c r="L166" s="33"/>
      <c r="M166" s="33">
        <v>83.4</v>
      </c>
      <c r="N166" s="33">
        <f t="shared" si="58"/>
        <v>50.04</v>
      </c>
      <c r="O166" s="67">
        <f t="shared" si="59"/>
        <v>79.7</v>
      </c>
      <c r="P166" s="61" t="s">
        <v>19</v>
      </c>
      <c r="Q166" s="74" t="s">
        <v>428</v>
      </c>
    </row>
    <row r="167" customHeight="1" spans="1:17">
      <c r="A167" s="13">
        <v>165</v>
      </c>
      <c r="B167" s="29" t="s">
        <v>438</v>
      </c>
      <c r="C167" s="29" t="s">
        <v>439</v>
      </c>
      <c r="D167" s="31" t="s">
        <v>17</v>
      </c>
      <c r="E167" s="31" t="s">
        <v>55</v>
      </c>
      <c r="F167" s="31">
        <v>3501</v>
      </c>
      <c r="G167" s="123">
        <v>62.65</v>
      </c>
      <c r="H167" s="22">
        <f t="shared" si="57"/>
        <v>25.06</v>
      </c>
      <c r="I167" s="123">
        <v>85.8</v>
      </c>
      <c r="J167" s="22"/>
      <c r="K167" s="22"/>
      <c r="L167" s="22"/>
      <c r="M167" s="27">
        <v>85.8</v>
      </c>
      <c r="N167" s="123">
        <f t="shared" si="58"/>
        <v>51.48</v>
      </c>
      <c r="O167" s="131">
        <f>H167+N167</f>
        <v>76.54</v>
      </c>
      <c r="P167" s="61" t="s">
        <v>19</v>
      </c>
      <c r="Q167" s="74" t="s">
        <v>440</v>
      </c>
    </row>
    <row r="168" customHeight="1" spans="1:17">
      <c r="A168" s="13">
        <v>166</v>
      </c>
      <c r="B168" s="29" t="s">
        <v>441</v>
      </c>
      <c r="C168" s="29" t="s">
        <v>442</v>
      </c>
      <c r="D168" s="31" t="s">
        <v>23</v>
      </c>
      <c r="E168" s="32" t="s">
        <v>72</v>
      </c>
      <c r="F168" s="30">
        <v>3502</v>
      </c>
      <c r="G168" s="123">
        <v>63.45</v>
      </c>
      <c r="H168" s="22">
        <f t="shared" si="57"/>
        <v>25.38</v>
      </c>
      <c r="I168" s="123">
        <v>85</v>
      </c>
      <c r="J168" s="22"/>
      <c r="K168" s="22"/>
      <c r="L168" s="22"/>
      <c r="M168" s="27">
        <f>I168</f>
        <v>85</v>
      </c>
      <c r="N168" s="123">
        <f t="shared" si="58"/>
        <v>51</v>
      </c>
      <c r="O168" s="131">
        <f>H168+N168</f>
        <v>76.38</v>
      </c>
      <c r="P168" s="61" t="s">
        <v>19</v>
      </c>
      <c r="Q168" s="74" t="s">
        <v>440</v>
      </c>
    </row>
    <row r="169" customHeight="1" spans="1:17">
      <c r="A169" s="13">
        <v>167</v>
      </c>
      <c r="B169" s="29" t="s">
        <v>443</v>
      </c>
      <c r="C169" s="124" t="s">
        <v>444</v>
      </c>
      <c r="D169" s="125" t="s">
        <v>17</v>
      </c>
      <c r="E169" s="126" t="s">
        <v>72</v>
      </c>
      <c r="F169" s="121">
        <v>3601</v>
      </c>
      <c r="G169" s="27">
        <v>64.65</v>
      </c>
      <c r="H169" s="27">
        <v>25.86</v>
      </c>
      <c r="I169" s="27">
        <v>90.8</v>
      </c>
      <c r="J169" s="27"/>
      <c r="K169" s="27"/>
      <c r="L169" s="27"/>
      <c r="M169" s="27">
        <v>90.8</v>
      </c>
      <c r="N169" s="27">
        <f t="shared" si="58"/>
        <v>54.48</v>
      </c>
      <c r="O169" s="27">
        <f t="shared" ref="O169:O180" si="60">N169+H169</f>
        <v>80.34</v>
      </c>
      <c r="P169" s="61" t="s">
        <v>19</v>
      </c>
      <c r="Q169" s="74" t="s">
        <v>445</v>
      </c>
    </row>
    <row r="170" customHeight="1" spans="1:17">
      <c r="A170" s="13">
        <v>168</v>
      </c>
      <c r="B170" s="29" t="s">
        <v>446</v>
      </c>
      <c r="C170" s="124" t="s">
        <v>447</v>
      </c>
      <c r="D170" s="125" t="s">
        <v>17</v>
      </c>
      <c r="E170" s="126" t="s">
        <v>51</v>
      </c>
      <c r="F170" s="121">
        <v>3602</v>
      </c>
      <c r="G170" s="27">
        <v>65.3</v>
      </c>
      <c r="H170" s="27">
        <v>26.12</v>
      </c>
      <c r="I170" s="27">
        <v>80.6</v>
      </c>
      <c r="J170" s="27"/>
      <c r="K170" s="27"/>
      <c r="L170" s="27"/>
      <c r="M170" s="27">
        <v>80.6</v>
      </c>
      <c r="N170" s="27">
        <f t="shared" si="58"/>
        <v>48.36</v>
      </c>
      <c r="O170" s="27">
        <f t="shared" si="60"/>
        <v>74.48</v>
      </c>
      <c r="P170" s="61" t="s">
        <v>19</v>
      </c>
      <c r="Q170" s="74" t="s">
        <v>445</v>
      </c>
    </row>
    <row r="171" customHeight="1" spans="1:17">
      <c r="A171" s="13">
        <v>169</v>
      </c>
      <c r="B171" s="29" t="s">
        <v>448</v>
      </c>
      <c r="C171" s="124" t="s">
        <v>449</v>
      </c>
      <c r="D171" s="125" t="s">
        <v>23</v>
      </c>
      <c r="E171" s="126" t="s">
        <v>55</v>
      </c>
      <c r="F171" s="121">
        <v>3603</v>
      </c>
      <c r="G171" s="27">
        <v>67.55</v>
      </c>
      <c r="H171" s="27">
        <v>27.02</v>
      </c>
      <c r="I171" s="27">
        <v>88.8</v>
      </c>
      <c r="J171" s="27"/>
      <c r="K171" s="27"/>
      <c r="L171" s="27"/>
      <c r="M171" s="27">
        <v>88.8</v>
      </c>
      <c r="N171" s="27">
        <f t="shared" si="58"/>
        <v>53.28</v>
      </c>
      <c r="O171" s="27">
        <f t="shared" si="60"/>
        <v>80.3</v>
      </c>
      <c r="P171" s="61" t="s">
        <v>19</v>
      </c>
      <c r="Q171" s="74" t="s">
        <v>445</v>
      </c>
    </row>
    <row r="172" customHeight="1" spans="1:17">
      <c r="A172" s="13">
        <v>170</v>
      </c>
      <c r="B172" s="29" t="s">
        <v>450</v>
      </c>
      <c r="C172" s="124" t="s">
        <v>451</v>
      </c>
      <c r="D172" s="125" t="s">
        <v>17</v>
      </c>
      <c r="E172" s="126" t="s">
        <v>58</v>
      </c>
      <c r="F172" s="121">
        <v>3604</v>
      </c>
      <c r="G172" s="27">
        <v>63.75</v>
      </c>
      <c r="H172" s="27">
        <v>25.5</v>
      </c>
      <c r="I172" s="27">
        <v>85.6</v>
      </c>
      <c r="J172" s="27"/>
      <c r="K172" s="27"/>
      <c r="L172" s="27"/>
      <c r="M172" s="27">
        <v>85.6</v>
      </c>
      <c r="N172" s="27">
        <f t="shared" si="58"/>
        <v>51.36</v>
      </c>
      <c r="O172" s="27">
        <f t="shared" si="60"/>
        <v>76.86</v>
      </c>
      <c r="P172" s="61" t="s">
        <v>19</v>
      </c>
      <c r="Q172" s="74" t="s">
        <v>445</v>
      </c>
    </row>
    <row r="173" customHeight="1" spans="1:17">
      <c r="A173" s="13">
        <v>171</v>
      </c>
      <c r="B173" s="29" t="s">
        <v>452</v>
      </c>
      <c r="C173" s="124" t="s">
        <v>453</v>
      </c>
      <c r="D173" s="125" t="s">
        <v>23</v>
      </c>
      <c r="E173" s="126" t="s">
        <v>454</v>
      </c>
      <c r="F173" s="121">
        <v>3605</v>
      </c>
      <c r="G173" s="27">
        <v>75.45</v>
      </c>
      <c r="H173" s="27">
        <v>30.18</v>
      </c>
      <c r="I173" s="27">
        <v>86.6</v>
      </c>
      <c r="J173" s="27">
        <f>I173*0.4</f>
        <v>34.64</v>
      </c>
      <c r="K173" s="27">
        <v>92.8</v>
      </c>
      <c r="L173" s="27">
        <f>K173*0.6</f>
        <v>55.68</v>
      </c>
      <c r="M173" s="27">
        <f>L173+J173</f>
        <v>90.32</v>
      </c>
      <c r="N173" s="27">
        <f t="shared" si="58"/>
        <v>54.192</v>
      </c>
      <c r="O173" s="27">
        <f t="shared" si="60"/>
        <v>84.372</v>
      </c>
      <c r="P173" s="61" t="s">
        <v>19</v>
      </c>
      <c r="Q173" s="74" t="s">
        <v>445</v>
      </c>
    </row>
    <row r="174" customHeight="1" spans="1:17">
      <c r="A174" s="13">
        <v>172</v>
      </c>
      <c r="B174" s="29" t="s">
        <v>455</v>
      </c>
      <c r="C174" s="124" t="s">
        <v>456</v>
      </c>
      <c r="D174" s="125" t="s">
        <v>23</v>
      </c>
      <c r="E174" s="126" t="s">
        <v>351</v>
      </c>
      <c r="F174" s="121">
        <v>3606</v>
      </c>
      <c r="G174" s="27">
        <v>73.3</v>
      </c>
      <c r="H174" s="27">
        <v>29.32</v>
      </c>
      <c r="I174" s="27">
        <v>87.6</v>
      </c>
      <c r="J174" s="27"/>
      <c r="K174" s="27"/>
      <c r="L174" s="27"/>
      <c r="M174" s="27">
        <v>87.6</v>
      </c>
      <c r="N174" s="27">
        <f t="shared" si="58"/>
        <v>52.56</v>
      </c>
      <c r="O174" s="27">
        <f t="shared" si="60"/>
        <v>81.88</v>
      </c>
      <c r="P174" s="61" t="s">
        <v>19</v>
      </c>
      <c r="Q174" s="74" t="s">
        <v>445</v>
      </c>
    </row>
    <row r="175" customHeight="1" spans="1:17">
      <c r="A175" s="13">
        <v>173</v>
      </c>
      <c r="B175" s="29" t="s">
        <v>457</v>
      </c>
      <c r="C175" s="124" t="s">
        <v>458</v>
      </c>
      <c r="D175" s="125" t="s">
        <v>23</v>
      </c>
      <c r="E175" s="126" t="s">
        <v>72</v>
      </c>
      <c r="F175" s="121">
        <v>3621</v>
      </c>
      <c r="G175" s="27">
        <v>55.5</v>
      </c>
      <c r="H175" s="27">
        <v>22.2</v>
      </c>
      <c r="I175" s="27">
        <v>89.8</v>
      </c>
      <c r="J175" s="27"/>
      <c r="K175" s="27"/>
      <c r="L175" s="27"/>
      <c r="M175" s="27">
        <v>89.8</v>
      </c>
      <c r="N175" s="27">
        <f t="shared" si="58"/>
        <v>53.88</v>
      </c>
      <c r="O175" s="27">
        <f t="shared" si="60"/>
        <v>76.08</v>
      </c>
      <c r="P175" s="61" t="s">
        <v>19</v>
      </c>
      <c r="Q175" s="74" t="s">
        <v>445</v>
      </c>
    </row>
    <row r="176" customHeight="1" spans="1:17">
      <c r="A176" s="13">
        <v>174</v>
      </c>
      <c r="B176" s="29" t="s">
        <v>459</v>
      </c>
      <c r="C176" s="124" t="s">
        <v>460</v>
      </c>
      <c r="D176" s="125" t="s">
        <v>17</v>
      </c>
      <c r="E176" s="126" t="s">
        <v>51</v>
      </c>
      <c r="F176" s="121">
        <v>3622</v>
      </c>
      <c r="G176" s="27">
        <v>71.95</v>
      </c>
      <c r="H176" s="27">
        <v>28.78</v>
      </c>
      <c r="I176" s="27">
        <v>89.6</v>
      </c>
      <c r="J176" s="27"/>
      <c r="K176" s="27"/>
      <c r="L176" s="27"/>
      <c r="M176" s="27">
        <v>89.6</v>
      </c>
      <c r="N176" s="27">
        <f t="shared" si="58"/>
        <v>53.76</v>
      </c>
      <c r="O176" s="27">
        <f t="shared" si="60"/>
        <v>82.54</v>
      </c>
      <c r="P176" s="61" t="s">
        <v>19</v>
      </c>
      <c r="Q176" s="74" t="s">
        <v>445</v>
      </c>
    </row>
    <row r="177" customHeight="1" spans="1:17">
      <c r="A177" s="13">
        <v>175</v>
      </c>
      <c r="B177" s="29" t="s">
        <v>461</v>
      </c>
      <c r="C177" s="124" t="s">
        <v>462</v>
      </c>
      <c r="D177" s="125" t="s">
        <v>23</v>
      </c>
      <c r="E177" s="126" t="s">
        <v>55</v>
      </c>
      <c r="F177" s="121">
        <v>3623</v>
      </c>
      <c r="G177" s="27">
        <v>66.1</v>
      </c>
      <c r="H177" s="27">
        <v>26.44</v>
      </c>
      <c r="I177" s="27">
        <v>87.2</v>
      </c>
      <c r="J177" s="27"/>
      <c r="K177" s="27"/>
      <c r="L177" s="27"/>
      <c r="M177" s="27">
        <v>87.2</v>
      </c>
      <c r="N177" s="27">
        <f t="shared" si="58"/>
        <v>52.32</v>
      </c>
      <c r="O177" s="27">
        <f t="shared" si="60"/>
        <v>78.76</v>
      </c>
      <c r="P177" s="61" t="s">
        <v>19</v>
      </c>
      <c r="Q177" s="74" t="s">
        <v>445</v>
      </c>
    </row>
    <row r="178" customHeight="1" spans="1:17">
      <c r="A178" s="13">
        <v>176</v>
      </c>
      <c r="B178" s="29" t="s">
        <v>463</v>
      </c>
      <c r="C178" s="124" t="s">
        <v>464</v>
      </c>
      <c r="D178" s="125" t="s">
        <v>23</v>
      </c>
      <c r="E178" s="126" t="s">
        <v>154</v>
      </c>
      <c r="F178" s="121">
        <v>3624</v>
      </c>
      <c r="G178" s="27">
        <v>79.2</v>
      </c>
      <c r="H178" s="27">
        <v>31.68</v>
      </c>
      <c r="I178" s="27">
        <v>83.6</v>
      </c>
      <c r="J178" s="27"/>
      <c r="K178" s="27"/>
      <c r="L178" s="27"/>
      <c r="M178" s="27">
        <v>83.6</v>
      </c>
      <c r="N178" s="27">
        <f t="shared" si="58"/>
        <v>50.16</v>
      </c>
      <c r="O178" s="27">
        <f t="shared" si="60"/>
        <v>81.84</v>
      </c>
      <c r="P178" s="61" t="s">
        <v>19</v>
      </c>
      <c r="Q178" s="74" t="s">
        <v>445</v>
      </c>
    </row>
    <row r="179" customHeight="1" spans="1:17">
      <c r="A179" s="13">
        <v>177</v>
      </c>
      <c r="B179" s="29" t="s">
        <v>465</v>
      </c>
      <c r="C179" s="124" t="s">
        <v>466</v>
      </c>
      <c r="D179" s="125" t="s">
        <v>17</v>
      </c>
      <c r="E179" s="126" t="s">
        <v>467</v>
      </c>
      <c r="F179" s="121">
        <v>3625</v>
      </c>
      <c r="G179" s="27">
        <v>70.8</v>
      </c>
      <c r="H179" s="27">
        <v>28.32</v>
      </c>
      <c r="I179" s="27"/>
      <c r="J179" s="27"/>
      <c r="K179" s="27">
        <v>89.8</v>
      </c>
      <c r="L179" s="27"/>
      <c r="M179" s="27">
        <v>89.8</v>
      </c>
      <c r="N179" s="27">
        <f t="shared" si="58"/>
        <v>53.88</v>
      </c>
      <c r="O179" s="27">
        <f t="shared" si="60"/>
        <v>82.2</v>
      </c>
      <c r="P179" s="61" t="s">
        <v>19</v>
      </c>
      <c r="Q179" s="74" t="s">
        <v>445</v>
      </c>
    </row>
    <row r="180" customHeight="1" spans="1:17">
      <c r="A180" s="13">
        <v>178</v>
      </c>
      <c r="B180" s="29" t="s">
        <v>468</v>
      </c>
      <c r="C180" s="124" t="s">
        <v>469</v>
      </c>
      <c r="D180" s="125" t="s">
        <v>17</v>
      </c>
      <c r="E180" s="126" t="s">
        <v>104</v>
      </c>
      <c r="F180" s="121">
        <v>3626</v>
      </c>
      <c r="G180" s="27">
        <v>57.4</v>
      </c>
      <c r="H180" s="27">
        <v>22.96</v>
      </c>
      <c r="I180" s="27"/>
      <c r="J180" s="27"/>
      <c r="K180" s="27">
        <v>90.6</v>
      </c>
      <c r="L180" s="27"/>
      <c r="M180" s="27">
        <v>90.6</v>
      </c>
      <c r="N180" s="27">
        <f t="shared" si="58"/>
        <v>54.36</v>
      </c>
      <c r="O180" s="27">
        <f t="shared" si="60"/>
        <v>77.32</v>
      </c>
      <c r="P180" s="61" t="s">
        <v>19</v>
      </c>
      <c r="Q180" s="74" t="s">
        <v>445</v>
      </c>
    </row>
    <row r="181" customHeight="1" spans="1:17">
      <c r="A181" s="13">
        <v>179</v>
      </c>
      <c r="B181" s="26" t="s">
        <v>470</v>
      </c>
      <c r="C181" s="22" t="s">
        <v>471</v>
      </c>
      <c r="D181" s="22" t="s">
        <v>23</v>
      </c>
      <c r="E181" s="22" t="s">
        <v>51</v>
      </c>
      <c r="F181" s="23">
        <v>3701</v>
      </c>
      <c r="G181" s="33">
        <v>37.4</v>
      </c>
      <c r="H181" s="33">
        <f t="shared" ref="H181:H194" si="61">G181*0.4</f>
        <v>14.96</v>
      </c>
      <c r="I181" s="33">
        <v>89.4</v>
      </c>
      <c r="J181" s="33"/>
      <c r="K181" s="33"/>
      <c r="L181" s="33"/>
      <c r="M181" s="33">
        <v>89.4</v>
      </c>
      <c r="N181" s="33">
        <f t="shared" si="58"/>
        <v>53.64</v>
      </c>
      <c r="O181" s="67">
        <f t="shared" ref="O181:O194" si="62">H181+N181</f>
        <v>68.6</v>
      </c>
      <c r="P181" s="61" t="s">
        <v>19</v>
      </c>
      <c r="Q181" s="74" t="s">
        <v>472</v>
      </c>
    </row>
    <row r="182" customHeight="1" spans="1:17">
      <c r="A182" s="13">
        <v>180</v>
      </c>
      <c r="B182" s="26" t="s">
        <v>473</v>
      </c>
      <c r="C182" s="22" t="s">
        <v>474</v>
      </c>
      <c r="D182" s="22" t="s">
        <v>23</v>
      </c>
      <c r="E182" s="22" t="s">
        <v>475</v>
      </c>
      <c r="F182" s="23">
        <v>3703</v>
      </c>
      <c r="G182" s="33">
        <v>67.45</v>
      </c>
      <c r="H182" s="33">
        <f t="shared" si="61"/>
        <v>26.98</v>
      </c>
      <c r="I182" s="33">
        <v>87</v>
      </c>
      <c r="J182" s="33"/>
      <c r="K182" s="33"/>
      <c r="L182" s="33"/>
      <c r="M182" s="33">
        <v>87</v>
      </c>
      <c r="N182" s="33">
        <f t="shared" si="58"/>
        <v>52.2</v>
      </c>
      <c r="O182" s="67">
        <f t="shared" si="62"/>
        <v>79.18</v>
      </c>
      <c r="P182" s="61" t="s">
        <v>19</v>
      </c>
      <c r="Q182" s="74" t="s">
        <v>472</v>
      </c>
    </row>
    <row r="183" customHeight="1" spans="1:17">
      <c r="A183" s="13">
        <v>181</v>
      </c>
      <c r="B183" s="26" t="s">
        <v>476</v>
      </c>
      <c r="C183" s="22" t="s">
        <v>477</v>
      </c>
      <c r="D183" s="22" t="s">
        <v>23</v>
      </c>
      <c r="E183" s="22" t="s">
        <v>478</v>
      </c>
      <c r="F183" s="23">
        <v>3704</v>
      </c>
      <c r="G183" s="33">
        <v>57.9</v>
      </c>
      <c r="H183" s="33">
        <f t="shared" si="61"/>
        <v>23.16</v>
      </c>
      <c r="I183" s="33">
        <v>86.4</v>
      </c>
      <c r="J183" s="33"/>
      <c r="K183" s="33"/>
      <c r="L183" s="33"/>
      <c r="M183" s="66">
        <v>86.4</v>
      </c>
      <c r="N183" s="33">
        <f t="shared" si="58"/>
        <v>51.84</v>
      </c>
      <c r="O183" s="67">
        <f t="shared" si="62"/>
        <v>75</v>
      </c>
      <c r="P183" s="61" t="s">
        <v>19</v>
      </c>
      <c r="Q183" s="74" t="s">
        <v>472</v>
      </c>
    </row>
    <row r="184" customHeight="1" spans="1:17">
      <c r="A184" s="13">
        <v>182</v>
      </c>
      <c r="B184" s="26" t="s">
        <v>479</v>
      </c>
      <c r="C184" s="22" t="s">
        <v>480</v>
      </c>
      <c r="D184" s="22" t="s">
        <v>17</v>
      </c>
      <c r="E184" s="22" t="s">
        <v>387</v>
      </c>
      <c r="F184" s="23">
        <v>3705</v>
      </c>
      <c r="G184" s="33">
        <v>58.65</v>
      </c>
      <c r="H184" s="33">
        <f t="shared" si="61"/>
        <v>23.46</v>
      </c>
      <c r="I184" s="66">
        <v>84.8</v>
      </c>
      <c r="J184" s="66">
        <f>I184*0.4</f>
        <v>33.92</v>
      </c>
      <c r="K184" s="66">
        <v>89.4</v>
      </c>
      <c r="L184" s="66">
        <f>K184*0.6</f>
        <v>53.64</v>
      </c>
      <c r="M184" s="66">
        <f>J184+L184</f>
        <v>87.56</v>
      </c>
      <c r="N184" s="33">
        <f t="shared" si="58"/>
        <v>52.536</v>
      </c>
      <c r="O184" s="67">
        <f t="shared" si="62"/>
        <v>75.996</v>
      </c>
      <c r="P184" s="61" t="s">
        <v>19</v>
      </c>
      <c r="Q184" s="74" t="s">
        <v>472</v>
      </c>
    </row>
    <row r="185" customHeight="1" spans="1:17">
      <c r="A185" s="13">
        <v>183</v>
      </c>
      <c r="B185" s="26" t="s">
        <v>481</v>
      </c>
      <c r="C185" s="22" t="s">
        <v>482</v>
      </c>
      <c r="D185" s="22" t="s">
        <v>23</v>
      </c>
      <c r="E185" s="22" t="s">
        <v>483</v>
      </c>
      <c r="F185" s="23">
        <v>3721</v>
      </c>
      <c r="G185" s="33">
        <v>51.75</v>
      </c>
      <c r="H185" s="33">
        <f t="shared" si="61"/>
        <v>20.7</v>
      </c>
      <c r="I185" s="66">
        <v>84.2</v>
      </c>
      <c r="J185" s="66"/>
      <c r="K185" s="66"/>
      <c r="L185" s="66"/>
      <c r="M185" s="66">
        <v>84.2</v>
      </c>
      <c r="N185" s="33">
        <f t="shared" si="58"/>
        <v>50.52</v>
      </c>
      <c r="O185" s="67">
        <f t="shared" si="62"/>
        <v>71.22</v>
      </c>
      <c r="P185" s="61" t="s">
        <v>19</v>
      </c>
      <c r="Q185" s="74" t="s">
        <v>472</v>
      </c>
    </row>
    <row r="186" customHeight="1" spans="1:17">
      <c r="A186" s="13">
        <v>184</v>
      </c>
      <c r="B186" s="127" t="s">
        <v>484</v>
      </c>
      <c r="C186" s="34" t="s">
        <v>485</v>
      </c>
      <c r="D186" s="34" t="s">
        <v>23</v>
      </c>
      <c r="E186" s="34" t="s">
        <v>486</v>
      </c>
      <c r="F186" s="35">
        <v>3801</v>
      </c>
      <c r="G186" s="18">
        <v>78.4</v>
      </c>
      <c r="H186" s="18">
        <f t="shared" si="61"/>
        <v>31.36</v>
      </c>
      <c r="I186" s="18">
        <v>84</v>
      </c>
      <c r="J186" s="18"/>
      <c r="K186" s="18"/>
      <c r="L186" s="18"/>
      <c r="M186" s="18">
        <v>84</v>
      </c>
      <c r="N186" s="18">
        <f t="shared" si="58"/>
        <v>50.4</v>
      </c>
      <c r="O186" s="60">
        <f t="shared" si="62"/>
        <v>81.76</v>
      </c>
      <c r="P186" s="61" t="s">
        <v>19</v>
      </c>
      <c r="Q186" s="74" t="s">
        <v>487</v>
      </c>
    </row>
    <row r="187" customHeight="1" spans="1:17">
      <c r="A187" s="13">
        <v>185</v>
      </c>
      <c r="B187" s="127" t="s">
        <v>488</v>
      </c>
      <c r="C187" s="34" t="s">
        <v>489</v>
      </c>
      <c r="D187" s="34" t="s">
        <v>23</v>
      </c>
      <c r="E187" s="34" t="s">
        <v>486</v>
      </c>
      <c r="F187" s="35">
        <v>3801</v>
      </c>
      <c r="G187" s="18">
        <v>79.9</v>
      </c>
      <c r="H187" s="18">
        <f t="shared" si="61"/>
        <v>31.96</v>
      </c>
      <c r="I187" s="18">
        <v>81.8</v>
      </c>
      <c r="J187" s="18"/>
      <c r="K187" s="18"/>
      <c r="L187" s="18"/>
      <c r="M187" s="18">
        <v>81.8</v>
      </c>
      <c r="N187" s="18">
        <f t="shared" si="58"/>
        <v>49.08</v>
      </c>
      <c r="O187" s="60">
        <f t="shared" si="62"/>
        <v>81.04</v>
      </c>
      <c r="P187" s="61" t="s">
        <v>81</v>
      </c>
      <c r="Q187" s="74" t="s">
        <v>487</v>
      </c>
    </row>
    <row r="188" customHeight="1" spans="1:17">
      <c r="A188" s="13">
        <v>186</v>
      </c>
      <c r="B188" s="127" t="s">
        <v>490</v>
      </c>
      <c r="C188" s="34" t="s">
        <v>491</v>
      </c>
      <c r="D188" s="34" t="s">
        <v>23</v>
      </c>
      <c r="E188" s="34" t="s">
        <v>492</v>
      </c>
      <c r="F188" s="35">
        <v>3803</v>
      </c>
      <c r="G188" s="18">
        <v>74.6</v>
      </c>
      <c r="H188" s="18">
        <f t="shared" si="61"/>
        <v>29.84</v>
      </c>
      <c r="I188" s="18">
        <v>84.8</v>
      </c>
      <c r="J188" s="18"/>
      <c r="K188" s="18"/>
      <c r="L188" s="18"/>
      <c r="M188" s="18">
        <v>84.8</v>
      </c>
      <c r="N188" s="18">
        <f t="shared" si="58"/>
        <v>50.88</v>
      </c>
      <c r="O188" s="60">
        <f t="shared" si="62"/>
        <v>80.72</v>
      </c>
      <c r="P188" s="61" t="s">
        <v>19</v>
      </c>
      <c r="Q188" s="74" t="s">
        <v>487</v>
      </c>
    </row>
    <row r="189" customHeight="1" spans="1:17">
      <c r="A189" s="13">
        <v>187</v>
      </c>
      <c r="B189" s="127" t="s">
        <v>493</v>
      </c>
      <c r="C189" s="34" t="s">
        <v>494</v>
      </c>
      <c r="D189" s="34" t="s">
        <v>23</v>
      </c>
      <c r="E189" s="34" t="s">
        <v>495</v>
      </c>
      <c r="F189" s="35">
        <v>3804</v>
      </c>
      <c r="G189" s="18">
        <v>78.95</v>
      </c>
      <c r="H189" s="18">
        <f t="shared" si="61"/>
        <v>31.58</v>
      </c>
      <c r="I189" s="18">
        <v>83.6</v>
      </c>
      <c r="J189" s="18">
        <f t="shared" ref="J189:J191" si="63">I189*0.4</f>
        <v>33.44</v>
      </c>
      <c r="K189" s="18">
        <v>80.6</v>
      </c>
      <c r="L189" s="18">
        <f t="shared" ref="L189:L191" si="64">K189*0.6</f>
        <v>48.36</v>
      </c>
      <c r="M189" s="18">
        <f t="shared" ref="M189:M191" si="65">J189+L189</f>
        <v>81.8</v>
      </c>
      <c r="N189" s="18">
        <f t="shared" si="58"/>
        <v>49.08</v>
      </c>
      <c r="O189" s="60">
        <f t="shared" si="62"/>
        <v>80.66</v>
      </c>
      <c r="P189" s="61" t="s">
        <v>19</v>
      </c>
      <c r="Q189" s="74" t="s">
        <v>487</v>
      </c>
    </row>
    <row r="190" customHeight="1" spans="1:17">
      <c r="A190" s="13">
        <v>188</v>
      </c>
      <c r="B190" s="127" t="s">
        <v>496</v>
      </c>
      <c r="C190" s="34" t="s">
        <v>497</v>
      </c>
      <c r="D190" s="34" t="s">
        <v>23</v>
      </c>
      <c r="E190" s="34" t="s">
        <v>387</v>
      </c>
      <c r="F190" s="35">
        <v>3805</v>
      </c>
      <c r="G190" s="18">
        <v>61.65</v>
      </c>
      <c r="H190" s="18">
        <f t="shared" si="61"/>
        <v>24.66</v>
      </c>
      <c r="I190" s="18">
        <v>88.2</v>
      </c>
      <c r="J190" s="18">
        <f t="shared" si="63"/>
        <v>35.28</v>
      </c>
      <c r="K190" s="18">
        <v>88.4</v>
      </c>
      <c r="L190" s="18">
        <f t="shared" si="64"/>
        <v>53.04</v>
      </c>
      <c r="M190" s="18">
        <f t="shared" si="65"/>
        <v>88.32</v>
      </c>
      <c r="N190" s="18">
        <f t="shared" si="58"/>
        <v>52.992</v>
      </c>
      <c r="O190" s="60">
        <f t="shared" si="62"/>
        <v>77.652</v>
      </c>
      <c r="P190" s="61" t="s">
        <v>19</v>
      </c>
      <c r="Q190" s="74" t="s">
        <v>487</v>
      </c>
    </row>
    <row r="191" customHeight="1" spans="1:17">
      <c r="A191" s="13">
        <v>189</v>
      </c>
      <c r="B191" s="127" t="s">
        <v>498</v>
      </c>
      <c r="C191" s="34" t="s">
        <v>499</v>
      </c>
      <c r="D191" s="34" t="s">
        <v>17</v>
      </c>
      <c r="E191" s="34" t="s">
        <v>37</v>
      </c>
      <c r="F191" s="35">
        <v>3807</v>
      </c>
      <c r="G191" s="18">
        <v>70.1</v>
      </c>
      <c r="H191" s="18">
        <f t="shared" si="61"/>
        <v>28.04</v>
      </c>
      <c r="I191" s="18">
        <v>87.2</v>
      </c>
      <c r="J191" s="18">
        <f t="shared" si="63"/>
        <v>34.88</v>
      </c>
      <c r="K191" s="18">
        <v>89.2</v>
      </c>
      <c r="L191" s="18">
        <f t="shared" si="64"/>
        <v>53.52</v>
      </c>
      <c r="M191" s="18">
        <f t="shared" si="65"/>
        <v>88.4</v>
      </c>
      <c r="N191" s="18">
        <f t="shared" si="58"/>
        <v>53.04</v>
      </c>
      <c r="O191" s="60">
        <f t="shared" si="62"/>
        <v>81.08</v>
      </c>
      <c r="P191" s="61" t="s">
        <v>19</v>
      </c>
      <c r="Q191" s="74" t="s">
        <v>487</v>
      </c>
    </row>
    <row r="192" customHeight="1" spans="1:17">
      <c r="A192" s="13">
        <v>190</v>
      </c>
      <c r="B192" s="127" t="s">
        <v>500</v>
      </c>
      <c r="C192" s="34" t="s">
        <v>501</v>
      </c>
      <c r="D192" s="34" t="s">
        <v>23</v>
      </c>
      <c r="E192" s="34" t="s">
        <v>486</v>
      </c>
      <c r="F192" s="35">
        <v>3821</v>
      </c>
      <c r="G192" s="18">
        <v>81.3</v>
      </c>
      <c r="H192" s="18">
        <f t="shared" si="61"/>
        <v>32.52</v>
      </c>
      <c r="I192" s="18">
        <v>82.6</v>
      </c>
      <c r="J192" s="18"/>
      <c r="K192" s="18"/>
      <c r="L192" s="18"/>
      <c r="M192" s="18">
        <v>82.6</v>
      </c>
      <c r="N192" s="18">
        <f t="shared" si="58"/>
        <v>49.56</v>
      </c>
      <c r="O192" s="60">
        <f t="shared" si="62"/>
        <v>82.08</v>
      </c>
      <c r="P192" s="61" t="s">
        <v>19</v>
      </c>
      <c r="Q192" s="74" t="s">
        <v>487</v>
      </c>
    </row>
    <row r="193" customHeight="1" spans="1:17">
      <c r="A193" s="13">
        <v>191</v>
      </c>
      <c r="B193" s="127" t="s">
        <v>502</v>
      </c>
      <c r="C193" s="34" t="s">
        <v>503</v>
      </c>
      <c r="D193" s="34" t="s">
        <v>23</v>
      </c>
      <c r="E193" s="34" t="s">
        <v>504</v>
      </c>
      <c r="F193" s="35">
        <v>3822</v>
      </c>
      <c r="G193" s="18">
        <v>76.9</v>
      </c>
      <c r="H193" s="18">
        <f t="shared" si="61"/>
        <v>30.76</v>
      </c>
      <c r="I193" s="18">
        <v>82.2</v>
      </c>
      <c r="J193" s="18"/>
      <c r="K193" s="18"/>
      <c r="L193" s="18"/>
      <c r="M193" s="18">
        <v>82.2</v>
      </c>
      <c r="N193" s="18">
        <f t="shared" si="58"/>
        <v>49.32</v>
      </c>
      <c r="O193" s="60">
        <f t="shared" si="62"/>
        <v>80.08</v>
      </c>
      <c r="P193" s="61" t="s">
        <v>19</v>
      </c>
      <c r="Q193" s="74" t="s">
        <v>487</v>
      </c>
    </row>
    <row r="194" customHeight="1" spans="1:17">
      <c r="A194" s="13">
        <v>192</v>
      </c>
      <c r="B194" s="127" t="s">
        <v>505</v>
      </c>
      <c r="C194" s="34" t="s">
        <v>506</v>
      </c>
      <c r="D194" s="34" t="s">
        <v>23</v>
      </c>
      <c r="E194" s="34" t="s">
        <v>492</v>
      </c>
      <c r="F194" s="35">
        <v>3823</v>
      </c>
      <c r="G194" s="18">
        <v>73.55</v>
      </c>
      <c r="H194" s="18">
        <f t="shared" si="61"/>
        <v>29.42</v>
      </c>
      <c r="I194" s="18">
        <v>86.4</v>
      </c>
      <c r="J194" s="18"/>
      <c r="K194" s="18"/>
      <c r="L194" s="18"/>
      <c r="M194" s="18">
        <v>86.4</v>
      </c>
      <c r="N194" s="18">
        <f t="shared" si="58"/>
        <v>51.84</v>
      </c>
      <c r="O194" s="60">
        <f t="shared" si="62"/>
        <v>81.26</v>
      </c>
      <c r="P194" s="61" t="s">
        <v>19</v>
      </c>
      <c r="Q194" s="74" t="s">
        <v>487</v>
      </c>
    </row>
    <row r="195" customHeight="1" spans="1:17">
      <c r="A195" s="13">
        <v>193</v>
      </c>
      <c r="B195" s="31" t="s">
        <v>507</v>
      </c>
      <c r="C195" s="22" t="s">
        <v>508</v>
      </c>
      <c r="D195" s="22" t="s">
        <v>23</v>
      </c>
      <c r="E195" s="22" t="s">
        <v>72</v>
      </c>
      <c r="F195" s="23">
        <v>3901</v>
      </c>
      <c r="G195" s="27">
        <v>68.55</v>
      </c>
      <c r="H195" s="27">
        <v>27.42</v>
      </c>
      <c r="I195" s="27">
        <v>85</v>
      </c>
      <c r="J195" s="27"/>
      <c r="K195" s="27"/>
      <c r="L195" s="27"/>
      <c r="M195" s="27">
        <v>85</v>
      </c>
      <c r="N195" s="27">
        <v>51</v>
      </c>
      <c r="O195" s="64">
        <v>78.42</v>
      </c>
      <c r="P195" s="61" t="s">
        <v>19</v>
      </c>
      <c r="Q195" s="74" t="s">
        <v>509</v>
      </c>
    </row>
    <row r="196" customHeight="1" spans="1:17">
      <c r="A196" s="13">
        <v>194</v>
      </c>
      <c r="B196" s="31" t="s">
        <v>510</v>
      </c>
      <c r="C196" s="22" t="s">
        <v>511</v>
      </c>
      <c r="D196" s="22" t="s">
        <v>17</v>
      </c>
      <c r="E196" s="22" t="s">
        <v>51</v>
      </c>
      <c r="F196" s="23">
        <v>3902</v>
      </c>
      <c r="G196" s="27">
        <v>55.4</v>
      </c>
      <c r="H196" s="27">
        <v>22.16</v>
      </c>
      <c r="I196" s="27">
        <v>89.4</v>
      </c>
      <c r="J196" s="27"/>
      <c r="K196" s="27"/>
      <c r="L196" s="27"/>
      <c r="M196" s="27">
        <v>89.4</v>
      </c>
      <c r="N196" s="27">
        <v>53.64</v>
      </c>
      <c r="O196" s="64">
        <v>75.8</v>
      </c>
      <c r="P196" s="61" t="s">
        <v>19</v>
      </c>
      <c r="Q196" s="74" t="s">
        <v>509</v>
      </c>
    </row>
    <row r="197" customHeight="1" spans="1:17">
      <c r="A197" s="13">
        <v>195</v>
      </c>
      <c r="B197" s="31" t="s">
        <v>512</v>
      </c>
      <c r="C197" s="22" t="s">
        <v>513</v>
      </c>
      <c r="D197" s="22" t="s">
        <v>23</v>
      </c>
      <c r="E197" s="22" t="s">
        <v>55</v>
      </c>
      <c r="F197" s="23">
        <v>3903</v>
      </c>
      <c r="G197" s="27">
        <v>65.35</v>
      </c>
      <c r="H197" s="27">
        <v>26.14</v>
      </c>
      <c r="I197" s="27">
        <v>85</v>
      </c>
      <c r="J197" s="27"/>
      <c r="K197" s="27"/>
      <c r="L197" s="27"/>
      <c r="M197" s="27">
        <v>85</v>
      </c>
      <c r="N197" s="27">
        <v>51</v>
      </c>
      <c r="O197" s="64">
        <v>77.14</v>
      </c>
      <c r="P197" s="61" t="s">
        <v>19</v>
      </c>
      <c r="Q197" s="74" t="s">
        <v>509</v>
      </c>
    </row>
    <row r="198" customHeight="1" spans="1:17">
      <c r="A198" s="13">
        <v>196</v>
      </c>
      <c r="B198" s="31" t="s">
        <v>514</v>
      </c>
      <c r="C198" s="22" t="s">
        <v>515</v>
      </c>
      <c r="D198" s="22" t="s">
        <v>17</v>
      </c>
      <c r="E198" s="22" t="s">
        <v>126</v>
      </c>
      <c r="F198" s="23">
        <v>3904</v>
      </c>
      <c r="G198" s="27">
        <v>78.05</v>
      </c>
      <c r="H198" s="27">
        <v>31.22</v>
      </c>
      <c r="I198" s="27">
        <v>83.4</v>
      </c>
      <c r="J198" s="27"/>
      <c r="K198" s="27"/>
      <c r="L198" s="27"/>
      <c r="M198" s="27">
        <v>83.4</v>
      </c>
      <c r="N198" s="27">
        <v>50.04</v>
      </c>
      <c r="O198" s="64">
        <v>81.26</v>
      </c>
      <c r="P198" s="61" t="s">
        <v>19</v>
      </c>
      <c r="Q198" s="74" t="s">
        <v>509</v>
      </c>
    </row>
    <row r="199" customHeight="1" spans="1:17">
      <c r="A199" s="13">
        <v>197</v>
      </c>
      <c r="B199" s="31" t="s">
        <v>516</v>
      </c>
      <c r="C199" s="22" t="s">
        <v>517</v>
      </c>
      <c r="D199" s="22" t="s">
        <v>23</v>
      </c>
      <c r="E199" s="22" t="s">
        <v>37</v>
      </c>
      <c r="F199" s="23">
        <v>3905</v>
      </c>
      <c r="G199" s="27">
        <v>66</v>
      </c>
      <c r="H199" s="27">
        <v>26.4</v>
      </c>
      <c r="I199" s="27">
        <v>78.6</v>
      </c>
      <c r="J199" s="27">
        <v>31.44</v>
      </c>
      <c r="K199" s="27">
        <v>92.6</v>
      </c>
      <c r="L199" s="27">
        <v>55.56</v>
      </c>
      <c r="M199" s="27">
        <v>87</v>
      </c>
      <c r="N199" s="27">
        <v>52.2</v>
      </c>
      <c r="O199" s="64">
        <v>78.6</v>
      </c>
      <c r="P199" s="61" t="s">
        <v>19</v>
      </c>
      <c r="Q199" s="74" t="s">
        <v>509</v>
      </c>
    </row>
    <row r="200" customHeight="1" spans="1:17">
      <c r="A200" s="13">
        <v>198</v>
      </c>
      <c r="B200" s="30" t="s">
        <v>518</v>
      </c>
      <c r="C200" s="22" t="s">
        <v>519</v>
      </c>
      <c r="D200" s="22" t="s">
        <v>17</v>
      </c>
      <c r="E200" s="22" t="s">
        <v>126</v>
      </c>
      <c r="F200" s="23">
        <v>3921</v>
      </c>
      <c r="G200" s="27">
        <v>81.65</v>
      </c>
      <c r="H200" s="27">
        <v>32.66</v>
      </c>
      <c r="I200" s="27">
        <v>88</v>
      </c>
      <c r="J200" s="27"/>
      <c r="K200" s="27"/>
      <c r="L200" s="27"/>
      <c r="M200" s="27">
        <v>88</v>
      </c>
      <c r="N200" s="27">
        <v>52.8</v>
      </c>
      <c r="O200" s="64">
        <v>85.46</v>
      </c>
      <c r="P200" s="61" t="s">
        <v>19</v>
      </c>
      <c r="Q200" s="74" t="s">
        <v>509</v>
      </c>
    </row>
    <row r="201" customHeight="1" spans="1:17">
      <c r="A201" s="13">
        <v>199</v>
      </c>
      <c r="B201" s="30" t="s">
        <v>520</v>
      </c>
      <c r="C201" s="22" t="s">
        <v>521</v>
      </c>
      <c r="D201" s="22" t="s">
        <v>17</v>
      </c>
      <c r="E201" s="22" t="s">
        <v>37</v>
      </c>
      <c r="F201" s="23">
        <v>3922</v>
      </c>
      <c r="G201" s="27">
        <v>67.8</v>
      </c>
      <c r="H201" s="27">
        <v>27.12</v>
      </c>
      <c r="I201" s="27">
        <v>85.8</v>
      </c>
      <c r="J201" s="27">
        <v>34.32</v>
      </c>
      <c r="K201" s="27">
        <v>86.44</v>
      </c>
      <c r="L201" s="27">
        <v>51.86</v>
      </c>
      <c r="M201" s="27">
        <v>86.18</v>
      </c>
      <c r="N201" s="27">
        <v>51.708</v>
      </c>
      <c r="O201" s="64">
        <v>78.828</v>
      </c>
      <c r="P201" s="61" t="s">
        <v>19</v>
      </c>
      <c r="Q201" s="74" t="s">
        <v>509</v>
      </c>
    </row>
    <row r="202" customHeight="1" spans="1:17">
      <c r="A202" s="13">
        <v>200</v>
      </c>
      <c r="B202" s="30" t="s">
        <v>522</v>
      </c>
      <c r="C202" s="22" t="s">
        <v>523</v>
      </c>
      <c r="D202" s="22" t="s">
        <v>23</v>
      </c>
      <c r="E202" s="22" t="s">
        <v>524</v>
      </c>
      <c r="F202" s="23">
        <v>3923</v>
      </c>
      <c r="G202" s="27">
        <v>60.75</v>
      </c>
      <c r="H202" s="27">
        <v>24.3</v>
      </c>
      <c r="I202" s="27">
        <v>83.8</v>
      </c>
      <c r="J202" s="27">
        <v>33.52</v>
      </c>
      <c r="K202" s="27">
        <v>86</v>
      </c>
      <c r="L202" s="27">
        <v>51.6</v>
      </c>
      <c r="M202" s="27">
        <v>85.12</v>
      </c>
      <c r="N202" s="27">
        <v>51.072</v>
      </c>
      <c r="O202" s="64">
        <v>75.372</v>
      </c>
      <c r="P202" s="61" t="s">
        <v>19</v>
      </c>
      <c r="Q202" s="74" t="s">
        <v>509</v>
      </c>
    </row>
    <row r="203" customHeight="1" spans="1:17">
      <c r="A203" s="13">
        <v>201</v>
      </c>
      <c r="B203" s="37" t="s">
        <v>525</v>
      </c>
      <c r="C203" s="31" t="s">
        <v>526</v>
      </c>
      <c r="D203" s="31" t="s">
        <v>23</v>
      </c>
      <c r="E203" s="31" t="s">
        <v>527</v>
      </c>
      <c r="F203" s="31">
        <v>4001</v>
      </c>
      <c r="G203" s="132">
        <v>76.3</v>
      </c>
      <c r="H203" s="133">
        <f>G203*0.4</f>
        <v>30.52</v>
      </c>
      <c r="I203" s="132">
        <v>97.8</v>
      </c>
      <c r="J203" s="133"/>
      <c r="K203" s="133"/>
      <c r="L203" s="133"/>
      <c r="M203" s="33">
        <v>97.8</v>
      </c>
      <c r="N203" s="133">
        <f>M203*0.6</f>
        <v>58.68</v>
      </c>
      <c r="O203" s="138">
        <f>H203+N203</f>
        <v>89.2</v>
      </c>
      <c r="P203" s="61" t="s">
        <v>19</v>
      </c>
      <c r="Q203" s="74" t="s">
        <v>528</v>
      </c>
    </row>
    <row r="204" customHeight="1" spans="1:17">
      <c r="A204" s="13">
        <v>202</v>
      </c>
      <c r="B204" s="37">
        <v>12148</v>
      </c>
      <c r="C204" s="31" t="s">
        <v>529</v>
      </c>
      <c r="D204" s="31" t="s">
        <v>17</v>
      </c>
      <c r="E204" s="31" t="s">
        <v>530</v>
      </c>
      <c r="F204" s="31">
        <v>4101</v>
      </c>
      <c r="G204" s="133">
        <v>68.1</v>
      </c>
      <c r="H204" s="133">
        <f>G204*0.4</f>
        <v>27.24</v>
      </c>
      <c r="I204" s="139"/>
      <c r="J204" s="139"/>
      <c r="K204" s="133">
        <v>83.04</v>
      </c>
      <c r="L204" s="132">
        <f>K204*0.6</f>
        <v>49.824</v>
      </c>
      <c r="M204" s="33">
        <v>83.04</v>
      </c>
      <c r="N204" s="132">
        <f>M204*0.6</f>
        <v>49.824</v>
      </c>
      <c r="O204" s="138">
        <f>N204+H204</f>
        <v>77.064</v>
      </c>
      <c r="P204" s="61" t="s">
        <v>19</v>
      </c>
      <c r="Q204" s="74" t="s">
        <v>531</v>
      </c>
    </row>
    <row r="205" customHeight="1" spans="1:17">
      <c r="A205" s="13">
        <v>203</v>
      </c>
      <c r="B205" s="37" t="s">
        <v>532</v>
      </c>
      <c r="C205" s="30" t="s">
        <v>533</v>
      </c>
      <c r="D205" s="31" t="s">
        <v>17</v>
      </c>
      <c r="E205" s="32" t="s">
        <v>104</v>
      </c>
      <c r="F205" s="30">
        <v>4221</v>
      </c>
      <c r="G205" s="134" t="s">
        <v>534</v>
      </c>
      <c r="H205" s="133">
        <v>21.44</v>
      </c>
      <c r="I205" s="133"/>
      <c r="J205" s="133"/>
      <c r="K205" s="134" t="s">
        <v>535</v>
      </c>
      <c r="L205" s="134"/>
      <c r="M205" s="33" t="s">
        <v>535</v>
      </c>
      <c r="N205" s="133">
        <v>48.12</v>
      </c>
      <c r="O205" s="103" t="s">
        <v>536</v>
      </c>
      <c r="P205" s="61" t="s">
        <v>19</v>
      </c>
      <c r="Q205" s="74" t="s">
        <v>537</v>
      </c>
    </row>
    <row r="206" customHeight="1" spans="1:17">
      <c r="A206" s="13">
        <v>204</v>
      </c>
      <c r="B206" s="34" t="s">
        <v>538</v>
      </c>
      <c r="C206" s="34" t="s">
        <v>539</v>
      </c>
      <c r="D206" s="34" t="s">
        <v>23</v>
      </c>
      <c r="E206" s="34" t="s">
        <v>37</v>
      </c>
      <c r="F206" s="35">
        <v>4301</v>
      </c>
      <c r="G206" s="135">
        <v>69.4</v>
      </c>
      <c r="H206" s="136">
        <v>27.76</v>
      </c>
      <c r="I206" s="34">
        <v>91.9</v>
      </c>
      <c r="J206" s="140">
        <v>36.76</v>
      </c>
      <c r="K206" s="34">
        <v>86.8</v>
      </c>
      <c r="L206" s="136">
        <v>52.08</v>
      </c>
      <c r="M206" s="18">
        <v>88.84</v>
      </c>
      <c r="N206" s="140">
        <v>53.304</v>
      </c>
      <c r="O206" s="141">
        <v>81.064</v>
      </c>
      <c r="P206" s="61" t="s">
        <v>19</v>
      </c>
      <c r="Q206" s="74" t="s">
        <v>540</v>
      </c>
    </row>
    <row r="207" customHeight="1" spans="1:17">
      <c r="A207" s="13">
        <v>205</v>
      </c>
      <c r="B207" s="34" t="s">
        <v>541</v>
      </c>
      <c r="C207" s="34" t="s">
        <v>542</v>
      </c>
      <c r="D207" s="34" t="s">
        <v>17</v>
      </c>
      <c r="E207" s="34" t="s">
        <v>344</v>
      </c>
      <c r="F207" s="35">
        <v>4302</v>
      </c>
      <c r="G207" s="135">
        <v>55.3</v>
      </c>
      <c r="H207" s="136">
        <v>22.12</v>
      </c>
      <c r="I207" s="34">
        <v>97.28</v>
      </c>
      <c r="J207" s="140">
        <v>38.912</v>
      </c>
      <c r="K207" s="34">
        <v>98</v>
      </c>
      <c r="L207" s="136">
        <v>58.8</v>
      </c>
      <c r="M207" s="18">
        <v>97.712</v>
      </c>
      <c r="N207" s="140">
        <v>58.6272</v>
      </c>
      <c r="O207" s="141">
        <v>80.7472</v>
      </c>
      <c r="P207" s="61" t="s">
        <v>19</v>
      </c>
      <c r="Q207" s="74" t="s">
        <v>540</v>
      </c>
    </row>
    <row r="208" customHeight="1" spans="1:17">
      <c r="A208" s="13">
        <v>206</v>
      </c>
      <c r="B208" s="29" t="s">
        <v>543</v>
      </c>
      <c r="C208" s="30" t="s">
        <v>544</v>
      </c>
      <c r="D208" s="31" t="s">
        <v>23</v>
      </c>
      <c r="E208" s="32" t="s">
        <v>206</v>
      </c>
      <c r="F208" s="121">
        <v>4401</v>
      </c>
      <c r="G208" s="25">
        <v>72.55</v>
      </c>
      <c r="H208" s="25">
        <v>29.02</v>
      </c>
      <c r="I208" s="25">
        <v>86.2</v>
      </c>
      <c r="J208" s="25">
        <v>34.48</v>
      </c>
      <c r="K208" s="25"/>
      <c r="L208" s="25"/>
      <c r="M208" s="33">
        <v>86.2</v>
      </c>
      <c r="N208" s="25">
        <v>51.72</v>
      </c>
      <c r="O208" s="63">
        <v>80.74</v>
      </c>
      <c r="P208" s="61" t="s">
        <v>19</v>
      </c>
      <c r="Q208" s="74" t="s">
        <v>545</v>
      </c>
    </row>
    <row r="209" customHeight="1" spans="1:17">
      <c r="A209" s="13">
        <v>207</v>
      </c>
      <c r="B209" s="29" t="s">
        <v>546</v>
      </c>
      <c r="C209" s="30" t="s">
        <v>547</v>
      </c>
      <c r="D209" s="31" t="s">
        <v>23</v>
      </c>
      <c r="E209" s="32" t="s">
        <v>209</v>
      </c>
      <c r="F209" s="121">
        <v>4402</v>
      </c>
      <c r="G209" s="25">
        <v>70.3</v>
      </c>
      <c r="H209" s="25">
        <v>28.12</v>
      </c>
      <c r="I209" s="25">
        <v>90.4</v>
      </c>
      <c r="J209" s="25">
        <v>36.16</v>
      </c>
      <c r="K209" s="25"/>
      <c r="L209" s="25"/>
      <c r="M209" s="33">
        <v>90.4</v>
      </c>
      <c r="N209" s="25">
        <v>54.24</v>
      </c>
      <c r="O209" s="63">
        <v>82.36</v>
      </c>
      <c r="P209" s="61" t="s">
        <v>19</v>
      </c>
      <c r="Q209" s="74" t="s">
        <v>545</v>
      </c>
    </row>
    <row r="210" customHeight="1" spans="1:17">
      <c r="A210" s="13">
        <v>208</v>
      </c>
      <c r="B210" s="29" t="s">
        <v>548</v>
      </c>
      <c r="C210" s="30" t="s">
        <v>549</v>
      </c>
      <c r="D210" s="31" t="s">
        <v>23</v>
      </c>
      <c r="E210" s="32" t="s">
        <v>55</v>
      </c>
      <c r="F210" s="121">
        <v>4404</v>
      </c>
      <c r="G210" s="25">
        <v>68.45</v>
      </c>
      <c r="H210" s="25">
        <v>27.38</v>
      </c>
      <c r="I210" s="25">
        <v>89.2</v>
      </c>
      <c r="J210" s="25">
        <v>35.68</v>
      </c>
      <c r="K210" s="25"/>
      <c r="L210" s="25"/>
      <c r="M210" s="33">
        <v>89.2</v>
      </c>
      <c r="N210" s="25">
        <v>53.52</v>
      </c>
      <c r="O210" s="63">
        <v>80.9</v>
      </c>
      <c r="P210" s="61" t="s">
        <v>19</v>
      </c>
      <c r="Q210" s="74" t="s">
        <v>545</v>
      </c>
    </row>
    <row r="211" customHeight="1" spans="1:17">
      <c r="A211" s="13">
        <v>209</v>
      </c>
      <c r="B211" s="29" t="s">
        <v>550</v>
      </c>
      <c r="C211" s="30" t="s">
        <v>551</v>
      </c>
      <c r="D211" s="31" t="s">
        <v>23</v>
      </c>
      <c r="E211" s="32" t="s">
        <v>377</v>
      </c>
      <c r="F211" s="121">
        <v>4405</v>
      </c>
      <c r="G211" s="25">
        <v>72.55</v>
      </c>
      <c r="H211" s="25">
        <v>29.02</v>
      </c>
      <c r="I211" s="25">
        <v>81.8</v>
      </c>
      <c r="J211" s="25">
        <v>32.72</v>
      </c>
      <c r="K211" s="25">
        <v>82.6</v>
      </c>
      <c r="L211" s="25">
        <v>49.56</v>
      </c>
      <c r="M211" s="33">
        <v>82.28</v>
      </c>
      <c r="N211" s="25">
        <v>49.368</v>
      </c>
      <c r="O211" s="63">
        <v>78.388</v>
      </c>
      <c r="P211" s="61" t="s">
        <v>19</v>
      </c>
      <c r="Q211" s="74" t="s">
        <v>545</v>
      </c>
    </row>
    <row r="212" customHeight="1" spans="1:17">
      <c r="A212" s="13">
        <v>210</v>
      </c>
      <c r="B212" s="29" t="s">
        <v>552</v>
      </c>
      <c r="C212" s="30" t="s">
        <v>553</v>
      </c>
      <c r="D212" s="31" t="s">
        <v>23</v>
      </c>
      <c r="E212" s="137" t="s">
        <v>554</v>
      </c>
      <c r="F212" s="121">
        <v>4406</v>
      </c>
      <c r="G212" s="25">
        <v>47.1</v>
      </c>
      <c r="H212" s="25">
        <v>18.84</v>
      </c>
      <c r="I212" s="25">
        <v>84</v>
      </c>
      <c r="J212" s="25">
        <v>33.6</v>
      </c>
      <c r="K212" s="25">
        <v>83</v>
      </c>
      <c r="L212" s="25">
        <v>49.8</v>
      </c>
      <c r="M212" s="33">
        <v>83.4</v>
      </c>
      <c r="N212" s="25">
        <v>50.04</v>
      </c>
      <c r="O212" s="63">
        <v>68.88</v>
      </c>
      <c r="P212" s="61" t="s">
        <v>19</v>
      </c>
      <c r="Q212" s="74" t="s">
        <v>545</v>
      </c>
    </row>
    <row r="213" customHeight="1" spans="1:17">
      <c r="A213" s="13">
        <v>211</v>
      </c>
      <c r="B213" s="29" t="s">
        <v>555</v>
      </c>
      <c r="C213" s="30" t="s">
        <v>556</v>
      </c>
      <c r="D213" s="31" t="s">
        <v>23</v>
      </c>
      <c r="E213" s="32" t="s">
        <v>557</v>
      </c>
      <c r="F213" s="121">
        <v>4407</v>
      </c>
      <c r="G213" s="25">
        <v>71.05</v>
      </c>
      <c r="H213" s="25">
        <v>28.42</v>
      </c>
      <c r="I213" s="25">
        <v>91.2</v>
      </c>
      <c r="J213" s="25">
        <v>36.48</v>
      </c>
      <c r="K213" s="25">
        <v>92.2</v>
      </c>
      <c r="L213" s="25">
        <v>55.32</v>
      </c>
      <c r="M213" s="33">
        <v>91.8</v>
      </c>
      <c r="N213" s="25">
        <v>55.08</v>
      </c>
      <c r="O213" s="63">
        <v>83.5</v>
      </c>
      <c r="P213" s="61" t="s">
        <v>19</v>
      </c>
      <c r="Q213" s="74" t="s">
        <v>545</v>
      </c>
    </row>
    <row r="214" customHeight="1" spans="1:17">
      <c r="A214" s="13">
        <v>212</v>
      </c>
      <c r="B214" s="29" t="s">
        <v>558</v>
      </c>
      <c r="C214" s="30" t="s">
        <v>559</v>
      </c>
      <c r="D214" s="31" t="s">
        <v>17</v>
      </c>
      <c r="E214" s="32" t="s">
        <v>58</v>
      </c>
      <c r="F214" s="121">
        <v>4408</v>
      </c>
      <c r="G214" s="25">
        <v>67</v>
      </c>
      <c r="H214" s="25">
        <v>26.8</v>
      </c>
      <c r="I214" s="25">
        <v>91.2</v>
      </c>
      <c r="J214" s="25">
        <v>36.48</v>
      </c>
      <c r="K214" s="25">
        <v>93.2</v>
      </c>
      <c r="L214" s="25">
        <v>55.92</v>
      </c>
      <c r="M214" s="33">
        <v>92.4</v>
      </c>
      <c r="N214" s="25">
        <v>55.44</v>
      </c>
      <c r="O214" s="63">
        <v>82.24</v>
      </c>
      <c r="P214" s="61" t="s">
        <v>19</v>
      </c>
      <c r="Q214" s="74" t="s">
        <v>545</v>
      </c>
    </row>
    <row r="215" customHeight="1" spans="1:17">
      <c r="A215" s="13">
        <v>213</v>
      </c>
      <c r="B215" s="29" t="s">
        <v>560</v>
      </c>
      <c r="C215" s="30" t="s">
        <v>561</v>
      </c>
      <c r="D215" s="31" t="s">
        <v>23</v>
      </c>
      <c r="E215" s="32" t="s">
        <v>387</v>
      </c>
      <c r="F215" s="121">
        <v>4409</v>
      </c>
      <c r="G215" s="25">
        <v>66</v>
      </c>
      <c r="H215" s="25">
        <v>26.4</v>
      </c>
      <c r="I215" s="25">
        <v>81.2</v>
      </c>
      <c r="J215" s="25">
        <v>32.48</v>
      </c>
      <c r="K215" s="25">
        <v>89.2</v>
      </c>
      <c r="L215" s="25">
        <v>53.52</v>
      </c>
      <c r="M215" s="33">
        <v>86</v>
      </c>
      <c r="N215" s="25">
        <v>51.6</v>
      </c>
      <c r="O215" s="63">
        <v>78</v>
      </c>
      <c r="P215" s="61" t="s">
        <v>19</v>
      </c>
      <c r="Q215" s="74" t="s">
        <v>545</v>
      </c>
    </row>
    <row r="216" customHeight="1" spans="1:17">
      <c r="A216" s="13">
        <v>214</v>
      </c>
      <c r="B216" s="29" t="s">
        <v>562</v>
      </c>
      <c r="C216" s="30" t="s">
        <v>563</v>
      </c>
      <c r="D216" s="31" t="s">
        <v>23</v>
      </c>
      <c r="E216" s="32" t="s">
        <v>387</v>
      </c>
      <c r="F216" s="121">
        <v>4409</v>
      </c>
      <c r="G216" s="25">
        <v>70.3</v>
      </c>
      <c r="H216" s="25">
        <v>28.12</v>
      </c>
      <c r="I216" s="25">
        <v>77.4</v>
      </c>
      <c r="J216" s="25">
        <v>30.96</v>
      </c>
      <c r="K216" s="25">
        <v>83.2</v>
      </c>
      <c r="L216" s="25">
        <v>49.92</v>
      </c>
      <c r="M216" s="33">
        <v>80.88</v>
      </c>
      <c r="N216" s="25">
        <v>48.528</v>
      </c>
      <c r="O216" s="63">
        <v>76.648</v>
      </c>
      <c r="P216" s="61" t="s">
        <v>81</v>
      </c>
      <c r="Q216" s="74" t="s">
        <v>545</v>
      </c>
    </row>
    <row r="217" customHeight="1" spans="1:17">
      <c r="A217" s="13">
        <v>215</v>
      </c>
      <c r="B217" s="29" t="s">
        <v>564</v>
      </c>
      <c r="C217" s="30" t="s">
        <v>565</v>
      </c>
      <c r="D217" s="31" t="s">
        <v>23</v>
      </c>
      <c r="E217" s="32" t="s">
        <v>126</v>
      </c>
      <c r="F217" s="121">
        <v>4410</v>
      </c>
      <c r="G217" s="25">
        <v>78.1</v>
      </c>
      <c r="H217" s="25">
        <v>31.24</v>
      </c>
      <c r="I217" s="25">
        <v>91.4</v>
      </c>
      <c r="J217" s="25">
        <v>36.56</v>
      </c>
      <c r="K217" s="25"/>
      <c r="L217" s="25"/>
      <c r="M217" s="33">
        <v>91.4</v>
      </c>
      <c r="N217" s="25">
        <v>54.84</v>
      </c>
      <c r="O217" s="63">
        <v>86.08</v>
      </c>
      <c r="P217" s="61" t="s">
        <v>19</v>
      </c>
      <c r="Q217" s="74" t="s">
        <v>545</v>
      </c>
    </row>
    <row r="218" customHeight="1" spans="1:17">
      <c r="A218" s="13">
        <v>216</v>
      </c>
      <c r="B218" s="29" t="s">
        <v>566</v>
      </c>
      <c r="C218" s="30" t="s">
        <v>567</v>
      </c>
      <c r="D218" s="31" t="s">
        <v>17</v>
      </c>
      <c r="E218" s="32" t="s">
        <v>110</v>
      </c>
      <c r="F218" s="121">
        <v>4411</v>
      </c>
      <c r="G218" s="25"/>
      <c r="H218" s="25"/>
      <c r="I218" s="25">
        <v>85.2</v>
      </c>
      <c r="J218" s="25">
        <v>34.08</v>
      </c>
      <c r="K218" s="25">
        <v>90.6</v>
      </c>
      <c r="L218" s="25">
        <v>54.36</v>
      </c>
      <c r="M218" s="33">
        <v>88.44</v>
      </c>
      <c r="N218" s="25">
        <v>53.064</v>
      </c>
      <c r="O218" s="63">
        <v>88.44</v>
      </c>
      <c r="P218" s="61" t="s">
        <v>19</v>
      </c>
      <c r="Q218" s="74" t="s">
        <v>545</v>
      </c>
    </row>
    <row r="219" customHeight="1" spans="1:17">
      <c r="A219" s="13">
        <v>217</v>
      </c>
      <c r="B219" s="29" t="s">
        <v>568</v>
      </c>
      <c r="C219" s="30" t="s">
        <v>569</v>
      </c>
      <c r="D219" s="31" t="s">
        <v>17</v>
      </c>
      <c r="E219" s="32" t="s">
        <v>110</v>
      </c>
      <c r="F219" s="121">
        <v>4411</v>
      </c>
      <c r="G219" s="25"/>
      <c r="H219" s="25"/>
      <c r="I219" s="25">
        <v>84</v>
      </c>
      <c r="J219" s="25">
        <v>33.6</v>
      </c>
      <c r="K219" s="25">
        <v>88.8</v>
      </c>
      <c r="L219" s="25">
        <v>53.28</v>
      </c>
      <c r="M219" s="33">
        <v>86.88</v>
      </c>
      <c r="N219" s="25">
        <v>52.128</v>
      </c>
      <c r="O219" s="63">
        <v>86.88</v>
      </c>
      <c r="P219" s="61" t="s">
        <v>81</v>
      </c>
      <c r="Q219" s="74" t="s">
        <v>545</v>
      </c>
    </row>
    <row r="220" customHeight="1" spans="1:17">
      <c r="A220" s="13">
        <v>218</v>
      </c>
      <c r="B220" s="29" t="s">
        <v>570</v>
      </c>
      <c r="C220" s="30" t="s">
        <v>571</v>
      </c>
      <c r="D220" s="31" t="s">
        <v>17</v>
      </c>
      <c r="E220" s="32" t="s">
        <v>110</v>
      </c>
      <c r="F220" s="121">
        <v>4411</v>
      </c>
      <c r="G220" s="25"/>
      <c r="H220" s="25"/>
      <c r="I220" s="25">
        <v>85.1</v>
      </c>
      <c r="J220" s="25">
        <v>34.04</v>
      </c>
      <c r="K220" s="25">
        <v>86.6</v>
      </c>
      <c r="L220" s="25">
        <v>51.96</v>
      </c>
      <c r="M220" s="33">
        <v>86</v>
      </c>
      <c r="N220" s="25">
        <v>51.6</v>
      </c>
      <c r="O220" s="63">
        <v>86</v>
      </c>
      <c r="P220" s="61" t="s">
        <v>572</v>
      </c>
      <c r="Q220" s="74" t="s">
        <v>545</v>
      </c>
    </row>
    <row r="221" customHeight="1" spans="1:17">
      <c r="A221" s="13">
        <v>219</v>
      </c>
      <c r="B221" s="29" t="s">
        <v>573</v>
      </c>
      <c r="C221" s="30" t="s">
        <v>574</v>
      </c>
      <c r="D221" s="31" t="s">
        <v>17</v>
      </c>
      <c r="E221" s="32" t="s">
        <v>110</v>
      </c>
      <c r="F221" s="121">
        <v>4411</v>
      </c>
      <c r="G221" s="25"/>
      <c r="H221" s="25"/>
      <c r="I221" s="25">
        <v>82.4</v>
      </c>
      <c r="J221" s="25">
        <v>32.96</v>
      </c>
      <c r="K221" s="25">
        <v>88.4</v>
      </c>
      <c r="L221" s="25">
        <v>53.04</v>
      </c>
      <c r="M221" s="33">
        <v>86</v>
      </c>
      <c r="N221" s="25">
        <v>51.6</v>
      </c>
      <c r="O221" s="63">
        <v>86</v>
      </c>
      <c r="P221" s="61" t="s">
        <v>575</v>
      </c>
      <c r="Q221" s="74" t="s">
        <v>545</v>
      </c>
    </row>
    <row r="222" customHeight="1" spans="1:17">
      <c r="A222" s="13">
        <v>220</v>
      </c>
      <c r="B222" s="29" t="s">
        <v>576</v>
      </c>
      <c r="C222" s="30" t="s">
        <v>577</v>
      </c>
      <c r="D222" s="31" t="s">
        <v>23</v>
      </c>
      <c r="E222" s="32" t="s">
        <v>110</v>
      </c>
      <c r="F222" s="121">
        <v>4411</v>
      </c>
      <c r="G222" s="25"/>
      <c r="H222" s="25"/>
      <c r="I222" s="25">
        <v>86.4</v>
      </c>
      <c r="J222" s="25">
        <v>34.56</v>
      </c>
      <c r="K222" s="25">
        <v>85</v>
      </c>
      <c r="L222" s="25">
        <v>51</v>
      </c>
      <c r="M222" s="33">
        <v>85.56</v>
      </c>
      <c r="N222" s="25">
        <v>51.336</v>
      </c>
      <c r="O222" s="63">
        <v>85.56</v>
      </c>
      <c r="P222" s="61" t="s">
        <v>578</v>
      </c>
      <c r="Q222" s="74" t="s">
        <v>545</v>
      </c>
    </row>
    <row r="223" customHeight="1" spans="1:17">
      <c r="A223" s="13">
        <v>221</v>
      </c>
      <c r="B223" s="29" t="s">
        <v>579</v>
      </c>
      <c r="C223" s="30" t="s">
        <v>580</v>
      </c>
      <c r="D223" s="31" t="s">
        <v>23</v>
      </c>
      <c r="E223" s="32" t="s">
        <v>351</v>
      </c>
      <c r="F223" s="121">
        <v>4412</v>
      </c>
      <c r="G223" s="25">
        <v>70.55</v>
      </c>
      <c r="H223" s="25">
        <v>28.22</v>
      </c>
      <c r="I223" s="25">
        <v>86.6</v>
      </c>
      <c r="J223" s="25">
        <v>34.64</v>
      </c>
      <c r="K223" s="25"/>
      <c r="L223" s="25"/>
      <c r="M223" s="33">
        <v>86.6</v>
      </c>
      <c r="N223" s="25">
        <v>51.96</v>
      </c>
      <c r="O223" s="63">
        <v>80.18</v>
      </c>
      <c r="P223" s="61" t="s">
        <v>19</v>
      </c>
      <c r="Q223" s="74" t="s">
        <v>545</v>
      </c>
    </row>
    <row r="224" customHeight="1" spans="1:17">
      <c r="A224" s="13">
        <v>222</v>
      </c>
      <c r="B224" s="29" t="s">
        <v>581</v>
      </c>
      <c r="C224" s="30" t="s">
        <v>582</v>
      </c>
      <c r="D224" s="31" t="s">
        <v>23</v>
      </c>
      <c r="E224" s="32" t="s">
        <v>583</v>
      </c>
      <c r="F224" s="121">
        <v>4413</v>
      </c>
      <c r="G224" s="25"/>
      <c r="H224" s="25"/>
      <c r="I224" s="25">
        <v>88.7</v>
      </c>
      <c r="J224" s="25">
        <v>35.48</v>
      </c>
      <c r="K224" s="25"/>
      <c r="L224" s="25"/>
      <c r="M224" s="33">
        <v>88.7</v>
      </c>
      <c r="N224" s="25">
        <v>53.22</v>
      </c>
      <c r="O224" s="63">
        <v>88.7</v>
      </c>
      <c r="P224" s="61" t="s">
        <v>19</v>
      </c>
      <c r="Q224" s="74" t="s">
        <v>545</v>
      </c>
    </row>
    <row r="225" customHeight="1" spans="1:17">
      <c r="A225" s="13">
        <v>223</v>
      </c>
      <c r="B225" s="29" t="s">
        <v>584</v>
      </c>
      <c r="C225" s="30" t="s">
        <v>585</v>
      </c>
      <c r="D225" s="31" t="s">
        <v>23</v>
      </c>
      <c r="E225" s="32" t="s">
        <v>583</v>
      </c>
      <c r="F225" s="121">
        <v>4413</v>
      </c>
      <c r="G225" s="25"/>
      <c r="H225" s="25"/>
      <c r="I225" s="25">
        <v>87.8</v>
      </c>
      <c r="J225" s="25">
        <v>35.12</v>
      </c>
      <c r="K225" s="25"/>
      <c r="L225" s="25"/>
      <c r="M225" s="33">
        <v>87.8</v>
      </c>
      <c r="N225" s="25">
        <v>52.68</v>
      </c>
      <c r="O225" s="63">
        <v>87.8</v>
      </c>
      <c r="P225" s="61" t="s">
        <v>81</v>
      </c>
      <c r="Q225" s="74" t="s">
        <v>545</v>
      </c>
    </row>
    <row r="226" customHeight="1" spans="1:17">
      <c r="A226" s="13">
        <v>224</v>
      </c>
      <c r="B226" s="29" t="s">
        <v>586</v>
      </c>
      <c r="C226" s="30" t="s">
        <v>587</v>
      </c>
      <c r="D226" s="31" t="s">
        <v>17</v>
      </c>
      <c r="E226" s="32" t="s">
        <v>588</v>
      </c>
      <c r="F226" s="121">
        <v>4414</v>
      </c>
      <c r="G226" s="25">
        <v>53.85</v>
      </c>
      <c r="H226" s="25">
        <v>21.54</v>
      </c>
      <c r="I226" s="25">
        <v>84</v>
      </c>
      <c r="J226" s="25">
        <v>33.6</v>
      </c>
      <c r="K226" s="25">
        <v>89</v>
      </c>
      <c r="L226" s="25">
        <v>53.4</v>
      </c>
      <c r="M226" s="33">
        <v>87</v>
      </c>
      <c r="N226" s="25">
        <v>52.2</v>
      </c>
      <c r="O226" s="63">
        <v>73.74</v>
      </c>
      <c r="P226" s="61" t="s">
        <v>19</v>
      </c>
      <c r="Q226" s="74" t="s">
        <v>545</v>
      </c>
    </row>
    <row r="227" customHeight="1" spans="1:17">
      <c r="A227" s="13">
        <v>225</v>
      </c>
      <c r="B227" s="29" t="s">
        <v>589</v>
      </c>
      <c r="C227" s="30" t="s">
        <v>590</v>
      </c>
      <c r="D227" s="31" t="s">
        <v>23</v>
      </c>
      <c r="E227" s="32" t="s">
        <v>588</v>
      </c>
      <c r="F227" s="121">
        <v>4414</v>
      </c>
      <c r="G227" s="25">
        <v>53.6</v>
      </c>
      <c r="H227" s="25">
        <v>21.44</v>
      </c>
      <c r="I227" s="25">
        <v>86.2</v>
      </c>
      <c r="J227" s="25">
        <v>34.48</v>
      </c>
      <c r="K227" s="25">
        <v>85</v>
      </c>
      <c r="L227" s="25">
        <v>51</v>
      </c>
      <c r="M227" s="33">
        <v>85.48</v>
      </c>
      <c r="N227" s="25">
        <v>51.288</v>
      </c>
      <c r="O227" s="63">
        <v>72.728</v>
      </c>
      <c r="P227" s="61" t="s">
        <v>81</v>
      </c>
      <c r="Q227" s="74" t="s">
        <v>545</v>
      </c>
    </row>
    <row r="228" customHeight="1" spans="1:17">
      <c r="A228" s="13">
        <v>226</v>
      </c>
      <c r="B228" s="29" t="s">
        <v>591</v>
      </c>
      <c r="C228" s="30" t="s">
        <v>592</v>
      </c>
      <c r="D228" s="31" t="s">
        <v>23</v>
      </c>
      <c r="E228" s="32" t="s">
        <v>593</v>
      </c>
      <c r="F228" s="121">
        <v>4415</v>
      </c>
      <c r="G228" s="25">
        <v>62.7</v>
      </c>
      <c r="H228" s="25">
        <v>25.08</v>
      </c>
      <c r="I228" s="25">
        <v>87.4</v>
      </c>
      <c r="J228" s="25">
        <v>34.96</v>
      </c>
      <c r="K228" s="25">
        <v>97.6</v>
      </c>
      <c r="L228" s="25">
        <v>58.56</v>
      </c>
      <c r="M228" s="33">
        <v>93.52</v>
      </c>
      <c r="N228" s="25">
        <v>56.112</v>
      </c>
      <c r="O228" s="63">
        <v>81.192</v>
      </c>
      <c r="P228" s="61" t="s">
        <v>19</v>
      </c>
      <c r="Q228" s="74" t="s">
        <v>545</v>
      </c>
    </row>
    <row r="229" customHeight="1" spans="1:17">
      <c r="A229" s="13">
        <v>227</v>
      </c>
      <c r="B229" s="29" t="s">
        <v>594</v>
      </c>
      <c r="C229" s="30" t="s">
        <v>595</v>
      </c>
      <c r="D229" s="31" t="s">
        <v>23</v>
      </c>
      <c r="E229" s="32" t="s">
        <v>593</v>
      </c>
      <c r="F229" s="121">
        <v>4415</v>
      </c>
      <c r="G229" s="25">
        <v>64.2</v>
      </c>
      <c r="H229" s="25">
        <v>25.68</v>
      </c>
      <c r="I229" s="25">
        <v>84.8</v>
      </c>
      <c r="J229" s="25">
        <v>33.92</v>
      </c>
      <c r="K229" s="25">
        <v>83.7</v>
      </c>
      <c r="L229" s="25">
        <v>50.22</v>
      </c>
      <c r="M229" s="33">
        <v>84.14</v>
      </c>
      <c r="N229" s="25">
        <v>50.484</v>
      </c>
      <c r="O229" s="63">
        <v>76.164</v>
      </c>
      <c r="P229" s="61" t="s">
        <v>81</v>
      </c>
      <c r="Q229" s="74" t="s">
        <v>545</v>
      </c>
    </row>
    <row r="230" customHeight="1" spans="1:17">
      <c r="A230" s="13">
        <v>228</v>
      </c>
      <c r="B230" s="29" t="s">
        <v>596</v>
      </c>
      <c r="C230" s="30" t="s">
        <v>597</v>
      </c>
      <c r="D230" s="31" t="s">
        <v>23</v>
      </c>
      <c r="E230" s="32" t="s">
        <v>467</v>
      </c>
      <c r="F230" s="121">
        <v>4417</v>
      </c>
      <c r="G230" s="25">
        <v>54.25</v>
      </c>
      <c r="H230" s="25">
        <v>21.7</v>
      </c>
      <c r="I230" s="25"/>
      <c r="J230" s="25">
        <v>0</v>
      </c>
      <c r="K230" s="25">
        <v>86.1</v>
      </c>
      <c r="L230" s="25">
        <v>51.66</v>
      </c>
      <c r="M230" s="33">
        <v>86.1</v>
      </c>
      <c r="N230" s="25">
        <v>51.66</v>
      </c>
      <c r="O230" s="63">
        <v>73.36</v>
      </c>
      <c r="P230" s="61" t="s">
        <v>19</v>
      </c>
      <c r="Q230" s="74" t="s">
        <v>545</v>
      </c>
    </row>
    <row r="231" customHeight="1" spans="1:17">
      <c r="A231" s="13">
        <v>229</v>
      </c>
      <c r="B231" s="29" t="s">
        <v>598</v>
      </c>
      <c r="C231" s="30" t="s">
        <v>599</v>
      </c>
      <c r="D231" s="31" t="s">
        <v>23</v>
      </c>
      <c r="E231" s="32" t="s">
        <v>600</v>
      </c>
      <c r="F231" s="121">
        <v>4418</v>
      </c>
      <c r="G231" s="25"/>
      <c r="H231" s="25"/>
      <c r="I231" s="25">
        <v>80.9</v>
      </c>
      <c r="J231" s="25">
        <v>32.36</v>
      </c>
      <c r="K231" s="25">
        <v>82</v>
      </c>
      <c r="L231" s="25">
        <v>49.2</v>
      </c>
      <c r="M231" s="33">
        <v>81.56</v>
      </c>
      <c r="N231" s="25">
        <v>48.936</v>
      </c>
      <c r="O231" s="63">
        <v>81.56</v>
      </c>
      <c r="P231" s="61" t="s">
        <v>19</v>
      </c>
      <c r="Q231" s="74" t="s">
        <v>545</v>
      </c>
    </row>
    <row r="232" customHeight="1" spans="1:17">
      <c r="A232" s="13">
        <v>230</v>
      </c>
      <c r="B232" s="29" t="s">
        <v>601</v>
      </c>
      <c r="C232" s="30" t="s">
        <v>602</v>
      </c>
      <c r="D232" s="31" t="s">
        <v>17</v>
      </c>
      <c r="E232" s="32" t="s">
        <v>28</v>
      </c>
      <c r="F232" s="121">
        <v>4419</v>
      </c>
      <c r="G232" s="25">
        <v>54.9</v>
      </c>
      <c r="H232" s="25">
        <v>21.96</v>
      </c>
      <c r="I232" s="25">
        <v>87</v>
      </c>
      <c r="J232" s="25">
        <v>34.8</v>
      </c>
      <c r="K232" s="25"/>
      <c r="L232" s="25"/>
      <c r="M232" s="33">
        <v>87</v>
      </c>
      <c r="N232" s="25">
        <v>52.2</v>
      </c>
      <c r="O232" s="63">
        <v>74.16</v>
      </c>
      <c r="P232" s="61" t="s">
        <v>19</v>
      </c>
      <c r="Q232" s="74" t="s">
        <v>545</v>
      </c>
    </row>
    <row r="233" customHeight="1" spans="1:17">
      <c r="A233" s="13">
        <v>231</v>
      </c>
      <c r="B233" s="29" t="s">
        <v>603</v>
      </c>
      <c r="C233" s="30" t="s">
        <v>604</v>
      </c>
      <c r="D233" s="31" t="s">
        <v>23</v>
      </c>
      <c r="E233" s="32" t="s">
        <v>51</v>
      </c>
      <c r="F233" s="121">
        <v>4422</v>
      </c>
      <c r="G233" s="25">
        <v>55.45</v>
      </c>
      <c r="H233" s="25">
        <v>22.18</v>
      </c>
      <c r="I233" s="25">
        <v>84.6</v>
      </c>
      <c r="J233" s="25">
        <v>33.84</v>
      </c>
      <c r="K233" s="25"/>
      <c r="L233" s="25"/>
      <c r="M233" s="33">
        <v>84.6</v>
      </c>
      <c r="N233" s="25">
        <v>50.76</v>
      </c>
      <c r="O233" s="63">
        <v>72.94</v>
      </c>
      <c r="P233" s="61" t="s">
        <v>19</v>
      </c>
      <c r="Q233" s="74" t="s">
        <v>545</v>
      </c>
    </row>
    <row r="234" customHeight="1" spans="1:17">
      <c r="A234" s="13">
        <v>232</v>
      </c>
      <c r="B234" s="29" t="s">
        <v>605</v>
      </c>
      <c r="C234" s="30" t="s">
        <v>606</v>
      </c>
      <c r="D234" s="31" t="s">
        <v>17</v>
      </c>
      <c r="E234" s="32" t="s">
        <v>58</v>
      </c>
      <c r="F234" s="121">
        <v>4423</v>
      </c>
      <c r="G234" s="25">
        <v>61.95</v>
      </c>
      <c r="H234" s="25">
        <v>24.78</v>
      </c>
      <c r="I234" s="25">
        <v>92.2</v>
      </c>
      <c r="J234" s="25">
        <v>36.88</v>
      </c>
      <c r="K234" s="25">
        <v>94.2</v>
      </c>
      <c r="L234" s="25">
        <v>56.52</v>
      </c>
      <c r="M234" s="33">
        <v>93.4</v>
      </c>
      <c r="N234" s="25">
        <v>56.04</v>
      </c>
      <c r="O234" s="63">
        <v>80.82</v>
      </c>
      <c r="P234" s="61" t="s">
        <v>19</v>
      </c>
      <c r="Q234" s="74" t="s">
        <v>545</v>
      </c>
    </row>
    <row r="235" customHeight="1" spans="1:17">
      <c r="A235" s="13">
        <v>233</v>
      </c>
      <c r="B235" s="29" t="s">
        <v>607</v>
      </c>
      <c r="C235" s="30" t="s">
        <v>608</v>
      </c>
      <c r="D235" s="31" t="s">
        <v>23</v>
      </c>
      <c r="E235" s="32" t="s">
        <v>104</v>
      </c>
      <c r="F235" s="121">
        <v>4424</v>
      </c>
      <c r="G235" s="25">
        <v>55.85</v>
      </c>
      <c r="H235" s="25">
        <v>22.34</v>
      </c>
      <c r="I235" s="25"/>
      <c r="J235" s="25">
        <v>0</v>
      </c>
      <c r="K235" s="25">
        <v>87.4</v>
      </c>
      <c r="L235" s="25">
        <v>52.44</v>
      </c>
      <c r="M235" s="33">
        <v>87.4</v>
      </c>
      <c r="N235" s="25">
        <v>52.44</v>
      </c>
      <c r="O235" s="63">
        <v>74.78</v>
      </c>
      <c r="P235" s="61" t="s">
        <v>19</v>
      </c>
      <c r="Q235" s="74" t="s">
        <v>545</v>
      </c>
    </row>
    <row r="236" customHeight="1" spans="1:17">
      <c r="A236" s="13">
        <v>234</v>
      </c>
      <c r="B236" s="29" t="s">
        <v>609</v>
      </c>
      <c r="C236" s="30" t="s">
        <v>610</v>
      </c>
      <c r="D236" s="31" t="s">
        <v>23</v>
      </c>
      <c r="E236" s="32" t="s">
        <v>377</v>
      </c>
      <c r="F236" s="121">
        <v>4425</v>
      </c>
      <c r="G236" s="25">
        <v>78</v>
      </c>
      <c r="H236" s="25">
        <v>31.2</v>
      </c>
      <c r="I236" s="25">
        <v>82.8</v>
      </c>
      <c r="J236" s="25">
        <v>33.12</v>
      </c>
      <c r="K236" s="25">
        <v>81</v>
      </c>
      <c r="L236" s="25">
        <v>48.6</v>
      </c>
      <c r="M236" s="33">
        <v>81.72</v>
      </c>
      <c r="N236" s="25">
        <v>49.032</v>
      </c>
      <c r="O236" s="63">
        <v>80.232</v>
      </c>
      <c r="P236" s="61" t="s">
        <v>19</v>
      </c>
      <c r="Q236" s="74" t="s">
        <v>545</v>
      </c>
    </row>
    <row r="237" customHeight="1" spans="1:17">
      <c r="A237" s="13">
        <v>235</v>
      </c>
      <c r="B237" s="29" t="s">
        <v>611</v>
      </c>
      <c r="C237" s="30" t="s">
        <v>612</v>
      </c>
      <c r="D237" s="31" t="s">
        <v>23</v>
      </c>
      <c r="E237" s="32" t="s">
        <v>31</v>
      </c>
      <c r="F237" s="121">
        <v>4426</v>
      </c>
      <c r="G237" s="25">
        <v>54.65</v>
      </c>
      <c r="H237" s="25">
        <v>21.86</v>
      </c>
      <c r="I237" s="25">
        <v>93.44</v>
      </c>
      <c r="J237" s="25">
        <v>37.376</v>
      </c>
      <c r="K237" s="25">
        <v>94.2</v>
      </c>
      <c r="L237" s="25">
        <v>56.52</v>
      </c>
      <c r="M237" s="33">
        <v>93.896</v>
      </c>
      <c r="N237" s="25">
        <v>56.3376</v>
      </c>
      <c r="O237" s="63">
        <v>78.1976</v>
      </c>
      <c r="P237" s="61" t="s">
        <v>19</v>
      </c>
      <c r="Q237" s="74" t="s">
        <v>545</v>
      </c>
    </row>
    <row r="238" customHeight="1" spans="1:17">
      <c r="A238" s="13">
        <v>236</v>
      </c>
      <c r="B238" s="29" t="s">
        <v>613</v>
      </c>
      <c r="C238" s="30" t="s">
        <v>614</v>
      </c>
      <c r="D238" s="31" t="s">
        <v>23</v>
      </c>
      <c r="E238" s="32" t="s">
        <v>387</v>
      </c>
      <c r="F238" s="121">
        <v>4427</v>
      </c>
      <c r="G238" s="25">
        <v>61.05</v>
      </c>
      <c r="H238" s="25">
        <v>24.42</v>
      </c>
      <c r="I238" s="25">
        <v>82.4</v>
      </c>
      <c r="J238" s="25">
        <v>32.96</v>
      </c>
      <c r="K238" s="25">
        <v>88.8</v>
      </c>
      <c r="L238" s="25">
        <v>53.28</v>
      </c>
      <c r="M238" s="33">
        <v>86.24</v>
      </c>
      <c r="N238" s="25">
        <v>51.744</v>
      </c>
      <c r="O238" s="63">
        <v>76.164</v>
      </c>
      <c r="P238" s="61" t="s">
        <v>19</v>
      </c>
      <c r="Q238" s="74" t="s">
        <v>545</v>
      </c>
    </row>
    <row r="239" customHeight="1" spans="1:17">
      <c r="A239" s="13">
        <v>237</v>
      </c>
      <c r="B239" s="29" t="s">
        <v>615</v>
      </c>
      <c r="C239" s="30" t="s">
        <v>616</v>
      </c>
      <c r="D239" s="31" t="s">
        <v>23</v>
      </c>
      <c r="E239" s="32" t="s">
        <v>617</v>
      </c>
      <c r="F239" s="121">
        <v>4428</v>
      </c>
      <c r="G239" s="25">
        <v>64.25</v>
      </c>
      <c r="H239" s="25">
        <v>25.7</v>
      </c>
      <c r="I239" s="25">
        <v>89.98</v>
      </c>
      <c r="J239" s="25">
        <v>35.992</v>
      </c>
      <c r="K239" s="25">
        <v>82.6</v>
      </c>
      <c r="L239" s="25">
        <v>49.56</v>
      </c>
      <c r="M239" s="33">
        <v>85.552</v>
      </c>
      <c r="N239" s="25">
        <v>51.3312</v>
      </c>
      <c r="O239" s="63">
        <v>77.0312</v>
      </c>
      <c r="P239" s="61" t="s">
        <v>19</v>
      </c>
      <c r="Q239" s="74" t="s">
        <v>545</v>
      </c>
    </row>
    <row r="240" customHeight="1" spans="1:17">
      <c r="A240" s="13">
        <v>238</v>
      </c>
      <c r="B240" s="29" t="s">
        <v>618</v>
      </c>
      <c r="C240" s="30" t="s">
        <v>619</v>
      </c>
      <c r="D240" s="31" t="s">
        <v>17</v>
      </c>
      <c r="E240" s="32" t="s">
        <v>110</v>
      </c>
      <c r="F240" s="121">
        <v>4429</v>
      </c>
      <c r="G240" s="25">
        <v>60.45</v>
      </c>
      <c r="H240" s="25">
        <v>24.18</v>
      </c>
      <c r="I240" s="25">
        <v>84.4</v>
      </c>
      <c r="J240" s="25">
        <v>33.76</v>
      </c>
      <c r="K240" s="25">
        <v>94</v>
      </c>
      <c r="L240" s="25">
        <v>56.4</v>
      </c>
      <c r="M240" s="33">
        <v>90.16</v>
      </c>
      <c r="N240" s="25">
        <v>54.096</v>
      </c>
      <c r="O240" s="63">
        <v>78.276</v>
      </c>
      <c r="P240" s="61" t="s">
        <v>19</v>
      </c>
      <c r="Q240" s="74" t="s">
        <v>545</v>
      </c>
    </row>
    <row r="241" customHeight="1" spans="1:17">
      <c r="A241" s="13">
        <v>239</v>
      </c>
      <c r="B241" s="29" t="s">
        <v>620</v>
      </c>
      <c r="C241" s="30" t="s">
        <v>621</v>
      </c>
      <c r="D241" s="31" t="s">
        <v>17</v>
      </c>
      <c r="E241" s="32" t="s">
        <v>110</v>
      </c>
      <c r="F241" s="121">
        <v>4429</v>
      </c>
      <c r="G241" s="25">
        <v>39.15</v>
      </c>
      <c r="H241" s="25">
        <v>15.66</v>
      </c>
      <c r="I241" s="25">
        <v>84.8</v>
      </c>
      <c r="J241" s="25">
        <v>33.92</v>
      </c>
      <c r="K241" s="25">
        <v>94.6</v>
      </c>
      <c r="L241" s="25">
        <v>56.76</v>
      </c>
      <c r="M241" s="33">
        <v>90.68</v>
      </c>
      <c r="N241" s="25">
        <v>54.408</v>
      </c>
      <c r="O241" s="63">
        <v>70.068</v>
      </c>
      <c r="P241" s="61" t="s">
        <v>81</v>
      </c>
      <c r="Q241" s="74" t="s">
        <v>545</v>
      </c>
    </row>
    <row r="242" customHeight="1" spans="1:17">
      <c r="A242" s="13">
        <v>240</v>
      </c>
      <c r="B242" s="29" t="s">
        <v>622</v>
      </c>
      <c r="C242" s="30" t="s">
        <v>623</v>
      </c>
      <c r="D242" s="31" t="s">
        <v>17</v>
      </c>
      <c r="E242" s="32" t="s">
        <v>110</v>
      </c>
      <c r="F242" s="121">
        <v>4429</v>
      </c>
      <c r="G242" s="25">
        <v>47.55</v>
      </c>
      <c r="H242" s="25">
        <v>19.02</v>
      </c>
      <c r="I242" s="25">
        <v>80.4</v>
      </c>
      <c r="J242" s="25">
        <v>32.16</v>
      </c>
      <c r="K242" s="25">
        <v>86.4</v>
      </c>
      <c r="L242" s="25">
        <v>51.84</v>
      </c>
      <c r="M242" s="33">
        <v>84</v>
      </c>
      <c r="N242" s="25">
        <v>50.4</v>
      </c>
      <c r="O242" s="63">
        <v>69.42</v>
      </c>
      <c r="P242" s="61" t="s">
        <v>572</v>
      </c>
      <c r="Q242" s="74" t="s">
        <v>545</v>
      </c>
    </row>
    <row r="243" customHeight="1" spans="1:17">
      <c r="A243" s="13">
        <v>241</v>
      </c>
      <c r="B243" s="29" t="s">
        <v>624</v>
      </c>
      <c r="C243" s="30" t="s">
        <v>625</v>
      </c>
      <c r="D243" s="31" t="s">
        <v>23</v>
      </c>
      <c r="E243" s="32" t="s">
        <v>600</v>
      </c>
      <c r="F243" s="121">
        <v>4430</v>
      </c>
      <c r="G243" s="25">
        <v>65.05</v>
      </c>
      <c r="H243" s="25">
        <v>26.02</v>
      </c>
      <c r="I243" s="25">
        <v>90.6</v>
      </c>
      <c r="J243" s="25">
        <v>36.24</v>
      </c>
      <c r="K243" s="25">
        <v>81</v>
      </c>
      <c r="L243" s="25">
        <v>48.6</v>
      </c>
      <c r="M243" s="33">
        <v>84.84</v>
      </c>
      <c r="N243" s="25">
        <v>50.904</v>
      </c>
      <c r="O243" s="63">
        <v>76.924</v>
      </c>
      <c r="P243" s="61" t="s">
        <v>19</v>
      </c>
      <c r="Q243" s="74" t="s">
        <v>545</v>
      </c>
    </row>
    <row r="244" customHeight="1" spans="1:17">
      <c r="A244" s="13">
        <v>242</v>
      </c>
      <c r="B244" s="29" t="s">
        <v>626</v>
      </c>
      <c r="C244" s="30" t="s">
        <v>627</v>
      </c>
      <c r="D244" s="31" t="s">
        <v>23</v>
      </c>
      <c r="E244" s="32" t="s">
        <v>600</v>
      </c>
      <c r="F244" s="121">
        <v>4430</v>
      </c>
      <c r="G244" s="25">
        <v>52.85</v>
      </c>
      <c r="H244" s="25">
        <v>21.14</v>
      </c>
      <c r="I244" s="25">
        <v>89.8</v>
      </c>
      <c r="J244" s="25">
        <v>35.92</v>
      </c>
      <c r="K244" s="25">
        <v>89.6</v>
      </c>
      <c r="L244" s="25">
        <v>53.76</v>
      </c>
      <c r="M244" s="33">
        <v>89.68</v>
      </c>
      <c r="N244" s="25">
        <v>53.808</v>
      </c>
      <c r="O244" s="63">
        <v>74.948</v>
      </c>
      <c r="P244" s="61" t="s">
        <v>81</v>
      </c>
      <c r="Q244" s="74" t="s">
        <v>545</v>
      </c>
    </row>
    <row r="245" customHeight="1" spans="1:17">
      <c r="A245" s="13">
        <v>243</v>
      </c>
      <c r="B245" s="29" t="s">
        <v>628</v>
      </c>
      <c r="C245" s="30" t="s">
        <v>629</v>
      </c>
      <c r="D245" s="31" t="s">
        <v>17</v>
      </c>
      <c r="E245" s="32" t="s">
        <v>588</v>
      </c>
      <c r="F245" s="121">
        <v>4431</v>
      </c>
      <c r="G245" s="25">
        <v>56.2</v>
      </c>
      <c r="H245" s="25">
        <v>22.48</v>
      </c>
      <c r="I245" s="25">
        <v>87.4</v>
      </c>
      <c r="J245" s="25">
        <v>34.96</v>
      </c>
      <c r="K245" s="25">
        <v>86</v>
      </c>
      <c r="L245" s="25">
        <v>51.6</v>
      </c>
      <c r="M245" s="33">
        <v>86.56</v>
      </c>
      <c r="N245" s="25">
        <v>51.936</v>
      </c>
      <c r="O245" s="63">
        <v>74.416</v>
      </c>
      <c r="P245" s="61" t="s">
        <v>19</v>
      </c>
      <c r="Q245" s="74" t="s">
        <v>545</v>
      </c>
    </row>
    <row r="246" customHeight="1" spans="1:17">
      <c r="A246" s="13">
        <v>244</v>
      </c>
      <c r="B246" s="29" t="s">
        <v>630</v>
      </c>
      <c r="C246" s="30" t="s">
        <v>631</v>
      </c>
      <c r="D246" s="31" t="s">
        <v>17</v>
      </c>
      <c r="E246" s="32" t="s">
        <v>593</v>
      </c>
      <c r="F246" s="121">
        <v>4432</v>
      </c>
      <c r="G246" s="25">
        <v>66.3</v>
      </c>
      <c r="H246" s="25">
        <v>26.52</v>
      </c>
      <c r="I246" s="25">
        <v>89.8</v>
      </c>
      <c r="J246" s="25">
        <v>35.92</v>
      </c>
      <c r="K246" s="25">
        <v>97.8</v>
      </c>
      <c r="L246" s="25">
        <v>58.68</v>
      </c>
      <c r="M246" s="33">
        <v>94.6</v>
      </c>
      <c r="N246" s="25">
        <v>56.76</v>
      </c>
      <c r="O246" s="63">
        <v>83.28</v>
      </c>
      <c r="P246" s="61" t="s">
        <v>19</v>
      </c>
      <c r="Q246" s="74" t="s">
        <v>545</v>
      </c>
    </row>
    <row r="247" customHeight="1" spans="1:17">
      <c r="A247" s="13">
        <v>245</v>
      </c>
      <c r="B247" s="29" t="s">
        <v>632</v>
      </c>
      <c r="C247" s="30" t="s">
        <v>633</v>
      </c>
      <c r="D247" s="31" t="s">
        <v>23</v>
      </c>
      <c r="E247" s="32" t="s">
        <v>583</v>
      </c>
      <c r="F247" s="121">
        <v>4433</v>
      </c>
      <c r="G247" s="25">
        <v>68.7</v>
      </c>
      <c r="H247" s="25">
        <v>27.48</v>
      </c>
      <c r="I247" s="25">
        <v>85.8</v>
      </c>
      <c r="J247" s="25">
        <v>34.32</v>
      </c>
      <c r="K247" s="25"/>
      <c r="L247" s="25"/>
      <c r="M247" s="33">
        <v>85.8</v>
      </c>
      <c r="N247" s="25">
        <v>51.48</v>
      </c>
      <c r="O247" s="63">
        <v>78.96</v>
      </c>
      <c r="P247" s="61" t="s">
        <v>19</v>
      </c>
      <c r="Q247" s="74" t="s">
        <v>545</v>
      </c>
    </row>
    <row r="248" customHeight="1" spans="1:17">
      <c r="A248" s="13">
        <v>246</v>
      </c>
      <c r="B248" s="26" t="s">
        <v>634</v>
      </c>
      <c r="C248" s="22" t="s">
        <v>635</v>
      </c>
      <c r="D248" s="22" t="s">
        <v>23</v>
      </c>
      <c r="E248" s="22" t="s">
        <v>72</v>
      </c>
      <c r="F248" s="23">
        <v>4501</v>
      </c>
      <c r="G248" s="24">
        <v>86.25</v>
      </c>
      <c r="H248" s="25">
        <f t="shared" ref="H248:H295" si="66">G248*0.4</f>
        <v>34.5</v>
      </c>
      <c r="I248" s="25">
        <v>90.5</v>
      </c>
      <c r="J248" s="25"/>
      <c r="K248" s="25"/>
      <c r="L248" s="25"/>
      <c r="M248" s="33">
        <v>90.5</v>
      </c>
      <c r="N248" s="25">
        <f t="shared" ref="N248:N295" si="67">M248*0.6</f>
        <v>54.3</v>
      </c>
      <c r="O248" s="63">
        <f t="shared" ref="O248:O295" si="68">H248+N248</f>
        <v>88.8</v>
      </c>
      <c r="P248" s="61" t="s">
        <v>19</v>
      </c>
      <c r="Q248" s="74" t="s">
        <v>636</v>
      </c>
    </row>
    <row r="249" customHeight="1" spans="1:17">
      <c r="A249" s="13">
        <v>247</v>
      </c>
      <c r="B249" s="26" t="s">
        <v>637</v>
      </c>
      <c r="C249" s="22" t="s">
        <v>638</v>
      </c>
      <c r="D249" s="22" t="s">
        <v>23</v>
      </c>
      <c r="E249" s="22" t="s">
        <v>72</v>
      </c>
      <c r="F249" s="23">
        <v>4501</v>
      </c>
      <c r="G249" s="24">
        <v>70.45</v>
      </c>
      <c r="H249" s="25">
        <f t="shared" si="66"/>
        <v>28.18</v>
      </c>
      <c r="I249" s="25">
        <v>94.25</v>
      </c>
      <c r="J249" s="25"/>
      <c r="K249" s="25"/>
      <c r="L249" s="25"/>
      <c r="M249" s="33">
        <v>94.25</v>
      </c>
      <c r="N249" s="25">
        <f t="shared" si="67"/>
        <v>56.55</v>
      </c>
      <c r="O249" s="63">
        <f t="shared" si="68"/>
        <v>84.73</v>
      </c>
      <c r="P249" s="61" t="s">
        <v>81</v>
      </c>
      <c r="Q249" s="74" t="s">
        <v>636</v>
      </c>
    </row>
    <row r="250" customHeight="1" spans="1:17">
      <c r="A250" s="13">
        <v>248</v>
      </c>
      <c r="B250" s="26" t="s">
        <v>639</v>
      </c>
      <c r="C250" s="22" t="s">
        <v>640</v>
      </c>
      <c r="D250" s="22" t="s">
        <v>23</v>
      </c>
      <c r="E250" s="22" t="s">
        <v>72</v>
      </c>
      <c r="F250" s="23">
        <v>4501</v>
      </c>
      <c r="G250" s="24">
        <v>70.2</v>
      </c>
      <c r="H250" s="25">
        <f t="shared" si="66"/>
        <v>28.08</v>
      </c>
      <c r="I250" s="25">
        <v>94.25</v>
      </c>
      <c r="J250" s="25"/>
      <c r="K250" s="25"/>
      <c r="L250" s="25"/>
      <c r="M250" s="33">
        <v>94.25</v>
      </c>
      <c r="N250" s="25">
        <f t="shared" si="67"/>
        <v>56.55</v>
      </c>
      <c r="O250" s="63">
        <f t="shared" si="68"/>
        <v>84.63</v>
      </c>
      <c r="P250" s="61" t="s">
        <v>572</v>
      </c>
      <c r="Q250" s="74" t="s">
        <v>636</v>
      </c>
    </row>
    <row r="251" customHeight="1" spans="1:17">
      <c r="A251" s="13">
        <v>249</v>
      </c>
      <c r="B251" s="26" t="s">
        <v>641</v>
      </c>
      <c r="C251" s="22" t="s">
        <v>642</v>
      </c>
      <c r="D251" s="22" t="s">
        <v>23</v>
      </c>
      <c r="E251" s="22" t="s">
        <v>51</v>
      </c>
      <c r="F251" s="23">
        <v>4502</v>
      </c>
      <c r="G251" s="24">
        <v>85.1</v>
      </c>
      <c r="H251" s="25">
        <f t="shared" si="66"/>
        <v>34.04</v>
      </c>
      <c r="I251" s="25">
        <v>92.13</v>
      </c>
      <c r="J251" s="25"/>
      <c r="K251" s="25"/>
      <c r="L251" s="25"/>
      <c r="M251" s="33">
        <v>92.13</v>
      </c>
      <c r="N251" s="25">
        <f t="shared" si="67"/>
        <v>55.278</v>
      </c>
      <c r="O251" s="63">
        <f t="shared" si="68"/>
        <v>89.318</v>
      </c>
      <c r="P251" s="61" t="s">
        <v>19</v>
      </c>
      <c r="Q251" s="74" t="s">
        <v>636</v>
      </c>
    </row>
    <row r="252" customHeight="1" spans="1:17">
      <c r="A252" s="13">
        <v>250</v>
      </c>
      <c r="B252" s="26" t="s">
        <v>643</v>
      </c>
      <c r="C252" s="22" t="s">
        <v>644</v>
      </c>
      <c r="D252" s="22" t="s">
        <v>17</v>
      </c>
      <c r="E252" s="22" t="s">
        <v>51</v>
      </c>
      <c r="F252" s="23">
        <v>4502</v>
      </c>
      <c r="G252" s="24">
        <v>67.6</v>
      </c>
      <c r="H252" s="25">
        <f t="shared" si="66"/>
        <v>27.04</v>
      </c>
      <c r="I252" s="25">
        <v>94.2</v>
      </c>
      <c r="J252" s="25"/>
      <c r="K252" s="25"/>
      <c r="L252" s="25"/>
      <c r="M252" s="33">
        <v>94.2</v>
      </c>
      <c r="N252" s="25">
        <f t="shared" si="67"/>
        <v>56.52</v>
      </c>
      <c r="O252" s="63">
        <f t="shared" si="68"/>
        <v>83.56</v>
      </c>
      <c r="P252" s="61" t="s">
        <v>81</v>
      </c>
      <c r="Q252" s="74" t="s">
        <v>636</v>
      </c>
    </row>
    <row r="253" customHeight="1" spans="1:17">
      <c r="A253" s="13">
        <v>251</v>
      </c>
      <c r="B253" s="26" t="s">
        <v>645</v>
      </c>
      <c r="C253" s="22" t="s">
        <v>646</v>
      </c>
      <c r="D253" s="22" t="s">
        <v>23</v>
      </c>
      <c r="E253" s="22" t="s">
        <v>51</v>
      </c>
      <c r="F253" s="23">
        <v>4502</v>
      </c>
      <c r="G253" s="24">
        <v>75.75</v>
      </c>
      <c r="H253" s="25">
        <f t="shared" si="66"/>
        <v>30.3</v>
      </c>
      <c r="I253" s="25">
        <v>88.1</v>
      </c>
      <c r="J253" s="25"/>
      <c r="K253" s="25"/>
      <c r="L253" s="25"/>
      <c r="M253" s="33">
        <v>88.1</v>
      </c>
      <c r="N253" s="25">
        <f t="shared" si="67"/>
        <v>52.86</v>
      </c>
      <c r="O253" s="63">
        <f t="shared" si="68"/>
        <v>83.16</v>
      </c>
      <c r="P253" s="61" t="s">
        <v>572</v>
      </c>
      <c r="Q253" s="74" t="s">
        <v>636</v>
      </c>
    </row>
    <row r="254" customHeight="1" spans="1:17">
      <c r="A254" s="13">
        <v>252</v>
      </c>
      <c r="B254" s="26" t="s">
        <v>647</v>
      </c>
      <c r="C254" s="22" t="s">
        <v>648</v>
      </c>
      <c r="D254" s="22" t="s">
        <v>17</v>
      </c>
      <c r="E254" s="22" t="s">
        <v>51</v>
      </c>
      <c r="F254" s="23">
        <v>4502</v>
      </c>
      <c r="G254" s="24">
        <v>69.95</v>
      </c>
      <c r="H254" s="25">
        <f t="shared" si="66"/>
        <v>27.98</v>
      </c>
      <c r="I254" s="25">
        <v>91</v>
      </c>
      <c r="J254" s="25"/>
      <c r="K254" s="25"/>
      <c r="L254" s="25"/>
      <c r="M254" s="33">
        <v>91</v>
      </c>
      <c r="N254" s="25">
        <f t="shared" si="67"/>
        <v>54.6</v>
      </c>
      <c r="O254" s="63">
        <f t="shared" si="68"/>
        <v>82.58</v>
      </c>
      <c r="P254" s="61" t="s">
        <v>575</v>
      </c>
      <c r="Q254" s="74" t="s">
        <v>636</v>
      </c>
    </row>
    <row r="255" customHeight="1" spans="1:17">
      <c r="A255" s="13">
        <v>253</v>
      </c>
      <c r="B255" s="26" t="s">
        <v>649</v>
      </c>
      <c r="C255" s="22" t="s">
        <v>650</v>
      </c>
      <c r="D255" s="22" t="s">
        <v>23</v>
      </c>
      <c r="E255" s="22" t="s">
        <v>55</v>
      </c>
      <c r="F255" s="23">
        <v>4503</v>
      </c>
      <c r="G255" s="24">
        <v>78</v>
      </c>
      <c r="H255" s="25">
        <f t="shared" si="66"/>
        <v>31.2</v>
      </c>
      <c r="I255" s="25">
        <v>90.2</v>
      </c>
      <c r="J255" s="25"/>
      <c r="K255" s="25"/>
      <c r="L255" s="25"/>
      <c r="M255" s="33">
        <v>90.2</v>
      </c>
      <c r="N255" s="25">
        <f t="shared" si="67"/>
        <v>54.12</v>
      </c>
      <c r="O255" s="63">
        <f t="shared" si="68"/>
        <v>85.32</v>
      </c>
      <c r="P255" s="61" t="s">
        <v>19</v>
      </c>
      <c r="Q255" s="74" t="s">
        <v>636</v>
      </c>
    </row>
    <row r="256" customHeight="1" spans="1:17">
      <c r="A256" s="13">
        <v>254</v>
      </c>
      <c r="B256" s="26" t="s">
        <v>651</v>
      </c>
      <c r="C256" s="22" t="s">
        <v>652</v>
      </c>
      <c r="D256" s="22" t="s">
        <v>23</v>
      </c>
      <c r="E256" s="22" t="s">
        <v>55</v>
      </c>
      <c r="F256" s="23">
        <v>4503</v>
      </c>
      <c r="G256" s="24">
        <v>68.5</v>
      </c>
      <c r="H256" s="25">
        <f t="shared" si="66"/>
        <v>27.4</v>
      </c>
      <c r="I256" s="25">
        <v>94.6</v>
      </c>
      <c r="J256" s="25"/>
      <c r="K256" s="25"/>
      <c r="L256" s="25"/>
      <c r="M256" s="33">
        <v>94.6</v>
      </c>
      <c r="N256" s="25">
        <f t="shared" si="67"/>
        <v>56.76</v>
      </c>
      <c r="O256" s="63">
        <f t="shared" si="68"/>
        <v>84.16</v>
      </c>
      <c r="P256" s="61" t="s">
        <v>81</v>
      </c>
      <c r="Q256" s="74" t="s">
        <v>636</v>
      </c>
    </row>
    <row r="257" customHeight="1" spans="1:17">
      <c r="A257" s="13">
        <v>255</v>
      </c>
      <c r="B257" s="26" t="s">
        <v>653</v>
      </c>
      <c r="C257" s="22" t="s">
        <v>654</v>
      </c>
      <c r="D257" s="22" t="s">
        <v>23</v>
      </c>
      <c r="E257" s="22" t="s">
        <v>55</v>
      </c>
      <c r="F257" s="23">
        <v>4503</v>
      </c>
      <c r="G257" s="24">
        <v>72.25</v>
      </c>
      <c r="H257" s="25">
        <f t="shared" si="66"/>
        <v>28.9</v>
      </c>
      <c r="I257" s="25">
        <v>91.2</v>
      </c>
      <c r="J257" s="25"/>
      <c r="K257" s="25"/>
      <c r="L257" s="25"/>
      <c r="M257" s="33">
        <v>91.2</v>
      </c>
      <c r="N257" s="25">
        <f t="shared" si="67"/>
        <v>54.72</v>
      </c>
      <c r="O257" s="63">
        <f t="shared" si="68"/>
        <v>83.62</v>
      </c>
      <c r="P257" s="61" t="s">
        <v>572</v>
      </c>
      <c r="Q257" s="74" t="s">
        <v>636</v>
      </c>
    </row>
    <row r="258" customHeight="1" spans="1:17">
      <c r="A258" s="13">
        <v>256</v>
      </c>
      <c r="B258" s="26" t="s">
        <v>655</v>
      </c>
      <c r="C258" s="22" t="s">
        <v>656</v>
      </c>
      <c r="D258" s="22" t="s">
        <v>23</v>
      </c>
      <c r="E258" s="22" t="s">
        <v>55</v>
      </c>
      <c r="F258" s="23">
        <v>4503</v>
      </c>
      <c r="G258" s="24">
        <v>70</v>
      </c>
      <c r="H258" s="25">
        <f t="shared" si="66"/>
        <v>28</v>
      </c>
      <c r="I258" s="25">
        <v>83</v>
      </c>
      <c r="J258" s="25"/>
      <c r="K258" s="25"/>
      <c r="L258" s="25"/>
      <c r="M258" s="33">
        <v>83</v>
      </c>
      <c r="N258" s="25">
        <f t="shared" si="67"/>
        <v>49.8</v>
      </c>
      <c r="O258" s="63">
        <f t="shared" si="68"/>
        <v>77.8</v>
      </c>
      <c r="P258" s="61" t="s">
        <v>575</v>
      </c>
      <c r="Q258" s="74" t="s">
        <v>636</v>
      </c>
    </row>
    <row r="259" customHeight="1" spans="1:17">
      <c r="A259" s="13">
        <v>257</v>
      </c>
      <c r="B259" s="26" t="s">
        <v>657</v>
      </c>
      <c r="C259" s="22" t="s">
        <v>658</v>
      </c>
      <c r="D259" s="22" t="s">
        <v>23</v>
      </c>
      <c r="E259" s="22" t="s">
        <v>126</v>
      </c>
      <c r="F259" s="23">
        <v>4504</v>
      </c>
      <c r="G259" s="24">
        <v>76.95</v>
      </c>
      <c r="H259" s="25">
        <f t="shared" si="66"/>
        <v>30.78</v>
      </c>
      <c r="I259" s="25">
        <v>89.4</v>
      </c>
      <c r="J259" s="25"/>
      <c r="K259" s="25"/>
      <c r="L259" s="25"/>
      <c r="M259" s="33">
        <v>89.4</v>
      </c>
      <c r="N259" s="25">
        <f t="shared" si="67"/>
        <v>53.64</v>
      </c>
      <c r="O259" s="63">
        <f t="shared" si="68"/>
        <v>84.42</v>
      </c>
      <c r="P259" s="61" t="s">
        <v>19</v>
      </c>
      <c r="Q259" s="74" t="s">
        <v>636</v>
      </c>
    </row>
    <row r="260" customHeight="1" spans="1:17">
      <c r="A260" s="13">
        <v>258</v>
      </c>
      <c r="B260" s="26" t="s">
        <v>659</v>
      </c>
      <c r="C260" s="22" t="s">
        <v>660</v>
      </c>
      <c r="D260" s="22" t="s">
        <v>23</v>
      </c>
      <c r="E260" s="22" t="s">
        <v>198</v>
      </c>
      <c r="F260" s="23">
        <v>4505</v>
      </c>
      <c r="G260" s="24">
        <v>76.55</v>
      </c>
      <c r="H260" s="25">
        <f t="shared" si="66"/>
        <v>30.62</v>
      </c>
      <c r="I260" s="25">
        <v>91.96</v>
      </c>
      <c r="J260" s="25"/>
      <c r="K260" s="25"/>
      <c r="L260" s="25"/>
      <c r="M260" s="33">
        <v>91.96</v>
      </c>
      <c r="N260" s="25">
        <f t="shared" si="67"/>
        <v>55.176</v>
      </c>
      <c r="O260" s="63">
        <f t="shared" si="68"/>
        <v>85.796</v>
      </c>
      <c r="P260" s="61" t="s">
        <v>19</v>
      </c>
      <c r="Q260" s="74" t="s">
        <v>636</v>
      </c>
    </row>
    <row r="261" customHeight="1" spans="1:17">
      <c r="A261" s="13">
        <v>259</v>
      </c>
      <c r="B261" s="26" t="s">
        <v>661</v>
      </c>
      <c r="C261" s="22" t="s">
        <v>662</v>
      </c>
      <c r="D261" s="22" t="s">
        <v>17</v>
      </c>
      <c r="E261" s="22" t="s">
        <v>198</v>
      </c>
      <c r="F261" s="23">
        <v>4505</v>
      </c>
      <c r="G261" s="24">
        <v>70.5</v>
      </c>
      <c r="H261" s="25">
        <f t="shared" si="66"/>
        <v>28.2</v>
      </c>
      <c r="I261" s="25">
        <v>95.64</v>
      </c>
      <c r="J261" s="25"/>
      <c r="K261" s="25"/>
      <c r="L261" s="25"/>
      <c r="M261" s="33">
        <v>95.64</v>
      </c>
      <c r="N261" s="25">
        <f t="shared" si="67"/>
        <v>57.384</v>
      </c>
      <c r="O261" s="63">
        <f t="shared" si="68"/>
        <v>85.584</v>
      </c>
      <c r="P261" s="61" t="s">
        <v>81</v>
      </c>
      <c r="Q261" s="74" t="s">
        <v>636</v>
      </c>
    </row>
    <row r="262" customHeight="1" spans="1:17">
      <c r="A262" s="13">
        <v>260</v>
      </c>
      <c r="B262" s="26" t="s">
        <v>663</v>
      </c>
      <c r="C262" s="22" t="s">
        <v>664</v>
      </c>
      <c r="D262" s="22" t="s">
        <v>17</v>
      </c>
      <c r="E262" s="22" t="s">
        <v>124</v>
      </c>
      <c r="F262" s="23">
        <v>4506</v>
      </c>
      <c r="G262" s="24">
        <v>73.45</v>
      </c>
      <c r="H262" s="25">
        <f t="shared" si="66"/>
        <v>29.38</v>
      </c>
      <c r="I262" s="25">
        <v>91</v>
      </c>
      <c r="J262" s="25"/>
      <c r="K262" s="25"/>
      <c r="L262" s="25"/>
      <c r="M262" s="33">
        <v>91</v>
      </c>
      <c r="N262" s="25">
        <f t="shared" si="67"/>
        <v>54.6</v>
      </c>
      <c r="O262" s="63">
        <f t="shared" si="68"/>
        <v>83.98</v>
      </c>
      <c r="P262" s="61" t="s">
        <v>19</v>
      </c>
      <c r="Q262" s="74" t="s">
        <v>636</v>
      </c>
    </row>
    <row r="263" customHeight="1" spans="1:17">
      <c r="A263" s="13">
        <v>261</v>
      </c>
      <c r="B263" s="26" t="s">
        <v>665</v>
      </c>
      <c r="C263" s="22" t="s">
        <v>666</v>
      </c>
      <c r="D263" s="22" t="s">
        <v>23</v>
      </c>
      <c r="E263" s="22" t="s">
        <v>118</v>
      </c>
      <c r="F263" s="23">
        <v>4507</v>
      </c>
      <c r="G263" s="24">
        <v>73.8</v>
      </c>
      <c r="H263" s="25">
        <f t="shared" si="66"/>
        <v>29.52</v>
      </c>
      <c r="I263" s="25">
        <v>90.2</v>
      </c>
      <c r="J263" s="25"/>
      <c r="K263" s="25"/>
      <c r="L263" s="25"/>
      <c r="M263" s="33">
        <v>90.2</v>
      </c>
      <c r="N263" s="25">
        <f t="shared" si="67"/>
        <v>54.12</v>
      </c>
      <c r="O263" s="63">
        <f t="shared" si="68"/>
        <v>83.64</v>
      </c>
      <c r="P263" s="61" t="s">
        <v>19</v>
      </c>
      <c r="Q263" s="74" t="s">
        <v>636</v>
      </c>
    </row>
    <row r="264" customHeight="1" spans="1:17">
      <c r="A264" s="13">
        <v>262</v>
      </c>
      <c r="B264" s="26" t="s">
        <v>667</v>
      </c>
      <c r="C264" s="22" t="s">
        <v>668</v>
      </c>
      <c r="D264" s="22" t="s">
        <v>17</v>
      </c>
      <c r="E264" s="22" t="s">
        <v>118</v>
      </c>
      <c r="F264" s="23">
        <v>4507</v>
      </c>
      <c r="G264" s="24">
        <v>75.45</v>
      </c>
      <c r="H264" s="25">
        <f t="shared" si="66"/>
        <v>30.18</v>
      </c>
      <c r="I264" s="25">
        <v>82.6</v>
      </c>
      <c r="J264" s="25"/>
      <c r="K264" s="25"/>
      <c r="L264" s="25"/>
      <c r="M264" s="33">
        <v>82.6</v>
      </c>
      <c r="N264" s="25">
        <f t="shared" si="67"/>
        <v>49.56</v>
      </c>
      <c r="O264" s="63">
        <f t="shared" si="68"/>
        <v>79.74</v>
      </c>
      <c r="P264" s="61" t="s">
        <v>81</v>
      </c>
      <c r="Q264" s="74" t="s">
        <v>636</v>
      </c>
    </row>
    <row r="265" customHeight="1" spans="1:17">
      <c r="A265" s="13">
        <v>263</v>
      </c>
      <c r="B265" s="26" t="s">
        <v>669</v>
      </c>
      <c r="C265" s="22" t="s">
        <v>670</v>
      </c>
      <c r="D265" s="22" t="s">
        <v>17</v>
      </c>
      <c r="E265" s="22" t="s">
        <v>121</v>
      </c>
      <c r="F265" s="23">
        <v>4508</v>
      </c>
      <c r="G265" s="24">
        <v>78.75</v>
      </c>
      <c r="H265" s="25">
        <f t="shared" si="66"/>
        <v>31.5</v>
      </c>
      <c r="I265" s="25">
        <v>89.2</v>
      </c>
      <c r="J265" s="25"/>
      <c r="K265" s="25"/>
      <c r="L265" s="25"/>
      <c r="M265" s="33">
        <v>89.2</v>
      </c>
      <c r="N265" s="25">
        <f t="shared" si="67"/>
        <v>53.52</v>
      </c>
      <c r="O265" s="63">
        <f t="shared" si="68"/>
        <v>85.02</v>
      </c>
      <c r="P265" s="61" t="s">
        <v>19</v>
      </c>
      <c r="Q265" s="74" t="s">
        <v>636</v>
      </c>
    </row>
    <row r="266" customHeight="1" spans="1:17">
      <c r="A266" s="13">
        <v>264</v>
      </c>
      <c r="B266" s="26" t="s">
        <v>671</v>
      </c>
      <c r="C266" s="22" t="s">
        <v>672</v>
      </c>
      <c r="D266" s="22" t="s">
        <v>17</v>
      </c>
      <c r="E266" s="22" t="s">
        <v>154</v>
      </c>
      <c r="F266" s="23">
        <v>4509</v>
      </c>
      <c r="G266" s="24">
        <v>76.7</v>
      </c>
      <c r="H266" s="25">
        <f t="shared" si="66"/>
        <v>30.68</v>
      </c>
      <c r="I266" s="25">
        <v>88.8</v>
      </c>
      <c r="J266" s="25"/>
      <c r="K266" s="25"/>
      <c r="L266" s="25"/>
      <c r="M266" s="33">
        <v>88.8</v>
      </c>
      <c r="N266" s="25">
        <f t="shared" si="67"/>
        <v>53.28</v>
      </c>
      <c r="O266" s="63">
        <f t="shared" si="68"/>
        <v>83.96</v>
      </c>
      <c r="P266" s="61" t="s">
        <v>19</v>
      </c>
      <c r="Q266" s="74" t="s">
        <v>636</v>
      </c>
    </row>
    <row r="267" customHeight="1" spans="1:17">
      <c r="A267" s="13">
        <v>265</v>
      </c>
      <c r="B267" s="26" t="s">
        <v>673</v>
      </c>
      <c r="C267" s="22" t="s">
        <v>674</v>
      </c>
      <c r="D267" s="22" t="s">
        <v>23</v>
      </c>
      <c r="E267" s="22" t="s">
        <v>154</v>
      </c>
      <c r="F267" s="23">
        <v>4509</v>
      </c>
      <c r="G267" s="24">
        <v>76.2</v>
      </c>
      <c r="H267" s="25">
        <f t="shared" si="66"/>
        <v>30.48</v>
      </c>
      <c r="I267" s="25">
        <v>87.3</v>
      </c>
      <c r="J267" s="25"/>
      <c r="K267" s="25"/>
      <c r="L267" s="25"/>
      <c r="M267" s="33">
        <v>87.3</v>
      </c>
      <c r="N267" s="25">
        <f t="shared" si="67"/>
        <v>52.38</v>
      </c>
      <c r="O267" s="63">
        <f t="shared" si="68"/>
        <v>82.86</v>
      </c>
      <c r="P267" s="61" t="s">
        <v>81</v>
      </c>
      <c r="Q267" s="74" t="s">
        <v>636</v>
      </c>
    </row>
    <row r="268" customHeight="1" spans="1:17">
      <c r="A268" s="13">
        <v>266</v>
      </c>
      <c r="B268" s="26" t="s">
        <v>675</v>
      </c>
      <c r="C268" s="22" t="s">
        <v>676</v>
      </c>
      <c r="D268" s="22" t="s">
        <v>23</v>
      </c>
      <c r="E268" s="22" t="s">
        <v>677</v>
      </c>
      <c r="F268" s="23">
        <v>4511</v>
      </c>
      <c r="G268" s="24">
        <v>84</v>
      </c>
      <c r="H268" s="25">
        <f t="shared" si="66"/>
        <v>33.6</v>
      </c>
      <c r="I268" s="25">
        <v>91.2</v>
      </c>
      <c r="J268" s="25">
        <f t="shared" ref="J268:J270" si="69">I268*0.4</f>
        <v>36.48</v>
      </c>
      <c r="K268" s="25">
        <v>91.8</v>
      </c>
      <c r="L268" s="25">
        <f t="shared" ref="L268:L270" si="70">K268*0.6</f>
        <v>55.08</v>
      </c>
      <c r="M268" s="33">
        <f t="shared" ref="M268:M270" si="71">J268+L268</f>
        <v>91.56</v>
      </c>
      <c r="N268" s="25">
        <f t="shared" si="67"/>
        <v>54.936</v>
      </c>
      <c r="O268" s="63">
        <f t="shared" si="68"/>
        <v>88.536</v>
      </c>
      <c r="P268" s="61" t="s">
        <v>19</v>
      </c>
      <c r="Q268" s="74" t="s">
        <v>636</v>
      </c>
    </row>
    <row r="269" customHeight="1" spans="1:17">
      <c r="A269" s="13">
        <v>267</v>
      </c>
      <c r="B269" s="26" t="s">
        <v>678</v>
      </c>
      <c r="C269" s="22" t="s">
        <v>679</v>
      </c>
      <c r="D269" s="22" t="s">
        <v>17</v>
      </c>
      <c r="E269" s="22" t="s">
        <v>677</v>
      </c>
      <c r="F269" s="23">
        <v>4511</v>
      </c>
      <c r="G269" s="24">
        <v>73.35</v>
      </c>
      <c r="H269" s="25">
        <f t="shared" si="66"/>
        <v>29.34</v>
      </c>
      <c r="I269" s="25">
        <v>92.8</v>
      </c>
      <c r="J269" s="25">
        <f t="shared" si="69"/>
        <v>37.12</v>
      </c>
      <c r="K269" s="25">
        <v>95</v>
      </c>
      <c r="L269" s="25">
        <f t="shared" si="70"/>
        <v>57</v>
      </c>
      <c r="M269" s="33">
        <f t="shared" si="71"/>
        <v>94.12</v>
      </c>
      <c r="N269" s="25">
        <f t="shared" si="67"/>
        <v>56.472</v>
      </c>
      <c r="O269" s="63">
        <f t="shared" si="68"/>
        <v>85.812</v>
      </c>
      <c r="P269" s="61" t="s">
        <v>81</v>
      </c>
      <c r="Q269" s="74" t="s">
        <v>636</v>
      </c>
    </row>
    <row r="270" customHeight="1" spans="1:17">
      <c r="A270" s="13">
        <v>268</v>
      </c>
      <c r="B270" s="26" t="s">
        <v>680</v>
      </c>
      <c r="C270" s="22" t="s">
        <v>681</v>
      </c>
      <c r="D270" s="22" t="s">
        <v>17</v>
      </c>
      <c r="E270" s="22" t="s">
        <v>37</v>
      </c>
      <c r="F270" s="23">
        <v>4512</v>
      </c>
      <c r="G270" s="24">
        <v>70</v>
      </c>
      <c r="H270" s="25">
        <f t="shared" si="66"/>
        <v>28</v>
      </c>
      <c r="I270" s="25">
        <v>89.2</v>
      </c>
      <c r="J270" s="25">
        <f t="shared" si="69"/>
        <v>35.68</v>
      </c>
      <c r="K270" s="25">
        <v>89.6</v>
      </c>
      <c r="L270" s="25">
        <f t="shared" si="70"/>
        <v>53.76</v>
      </c>
      <c r="M270" s="33">
        <f t="shared" si="71"/>
        <v>89.44</v>
      </c>
      <c r="N270" s="25">
        <f t="shared" si="67"/>
        <v>53.664</v>
      </c>
      <c r="O270" s="63">
        <f t="shared" si="68"/>
        <v>81.664</v>
      </c>
      <c r="P270" s="61" t="s">
        <v>19</v>
      </c>
      <c r="Q270" s="74" t="s">
        <v>636</v>
      </c>
    </row>
    <row r="271" customHeight="1" spans="1:17">
      <c r="A271" s="13">
        <v>269</v>
      </c>
      <c r="B271" s="26" t="s">
        <v>682</v>
      </c>
      <c r="C271" s="22" t="s">
        <v>683</v>
      </c>
      <c r="D271" s="22" t="s">
        <v>23</v>
      </c>
      <c r="E271" s="22" t="s">
        <v>72</v>
      </c>
      <c r="F271" s="23">
        <v>4521</v>
      </c>
      <c r="G271" s="24">
        <v>77.25</v>
      </c>
      <c r="H271" s="25">
        <f t="shared" si="66"/>
        <v>30.9</v>
      </c>
      <c r="I271" s="25">
        <v>83.4</v>
      </c>
      <c r="J271" s="25"/>
      <c r="K271" s="25"/>
      <c r="L271" s="25"/>
      <c r="M271" s="33">
        <v>83.4</v>
      </c>
      <c r="N271" s="25">
        <f t="shared" si="67"/>
        <v>50.04</v>
      </c>
      <c r="O271" s="63">
        <f t="shared" si="68"/>
        <v>80.94</v>
      </c>
      <c r="P271" s="61" t="s">
        <v>19</v>
      </c>
      <c r="Q271" s="74" t="s">
        <v>636</v>
      </c>
    </row>
    <row r="272" customHeight="1" spans="1:17">
      <c r="A272" s="13">
        <v>270</v>
      </c>
      <c r="B272" s="26" t="s">
        <v>684</v>
      </c>
      <c r="C272" s="22" t="s">
        <v>685</v>
      </c>
      <c r="D272" s="22" t="s">
        <v>17</v>
      </c>
      <c r="E272" s="22" t="s">
        <v>72</v>
      </c>
      <c r="F272" s="23">
        <v>4521</v>
      </c>
      <c r="G272" s="24">
        <v>71.45</v>
      </c>
      <c r="H272" s="25">
        <f t="shared" si="66"/>
        <v>28.58</v>
      </c>
      <c r="I272" s="25">
        <v>86.6</v>
      </c>
      <c r="J272" s="25"/>
      <c r="K272" s="25"/>
      <c r="L272" s="25"/>
      <c r="M272" s="33">
        <v>86.6</v>
      </c>
      <c r="N272" s="25">
        <f t="shared" si="67"/>
        <v>51.96</v>
      </c>
      <c r="O272" s="63">
        <f t="shared" si="68"/>
        <v>80.54</v>
      </c>
      <c r="P272" s="61" t="s">
        <v>81</v>
      </c>
      <c r="Q272" s="74" t="s">
        <v>636</v>
      </c>
    </row>
    <row r="273" customHeight="1" spans="1:17">
      <c r="A273" s="13">
        <v>271</v>
      </c>
      <c r="B273" s="26" t="s">
        <v>686</v>
      </c>
      <c r="C273" s="22" t="s">
        <v>687</v>
      </c>
      <c r="D273" s="22" t="s">
        <v>23</v>
      </c>
      <c r="E273" s="22" t="s">
        <v>72</v>
      </c>
      <c r="F273" s="23">
        <v>4521</v>
      </c>
      <c r="G273" s="24">
        <v>71.7</v>
      </c>
      <c r="H273" s="25">
        <f t="shared" si="66"/>
        <v>28.68</v>
      </c>
      <c r="I273" s="25">
        <v>85.8</v>
      </c>
      <c r="J273" s="25"/>
      <c r="K273" s="25"/>
      <c r="L273" s="25"/>
      <c r="M273" s="33">
        <v>85.8</v>
      </c>
      <c r="N273" s="25">
        <f t="shared" si="67"/>
        <v>51.48</v>
      </c>
      <c r="O273" s="63">
        <f t="shared" si="68"/>
        <v>80.16</v>
      </c>
      <c r="P273" s="61" t="s">
        <v>572</v>
      </c>
      <c r="Q273" s="74" t="s">
        <v>636</v>
      </c>
    </row>
    <row r="274" customHeight="1" spans="1:17">
      <c r="A274" s="13">
        <v>272</v>
      </c>
      <c r="B274" s="26" t="s">
        <v>688</v>
      </c>
      <c r="C274" s="22" t="s">
        <v>689</v>
      </c>
      <c r="D274" s="22" t="s">
        <v>23</v>
      </c>
      <c r="E274" s="22" t="s">
        <v>72</v>
      </c>
      <c r="F274" s="23">
        <v>4521</v>
      </c>
      <c r="G274" s="24">
        <v>72.5</v>
      </c>
      <c r="H274" s="25">
        <f t="shared" si="66"/>
        <v>29</v>
      </c>
      <c r="I274" s="25">
        <v>85</v>
      </c>
      <c r="J274" s="25"/>
      <c r="K274" s="25"/>
      <c r="L274" s="25"/>
      <c r="M274" s="33">
        <v>85</v>
      </c>
      <c r="N274" s="25">
        <f t="shared" si="67"/>
        <v>51</v>
      </c>
      <c r="O274" s="63">
        <f t="shared" si="68"/>
        <v>80</v>
      </c>
      <c r="P274" s="61" t="s">
        <v>575</v>
      </c>
      <c r="Q274" s="74" t="s">
        <v>636</v>
      </c>
    </row>
    <row r="275" customHeight="1" spans="1:17">
      <c r="A275" s="13">
        <v>273</v>
      </c>
      <c r="B275" s="26" t="s">
        <v>690</v>
      </c>
      <c r="C275" s="22" t="s">
        <v>691</v>
      </c>
      <c r="D275" s="22" t="s">
        <v>17</v>
      </c>
      <c r="E275" s="22" t="s">
        <v>51</v>
      </c>
      <c r="F275" s="23">
        <v>4522</v>
      </c>
      <c r="G275" s="24">
        <v>78.95</v>
      </c>
      <c r="H275" s="25">
        <f t="shared" si="66"/>
        <v>31.58</v>
      </c>
      <c r="I275" s="25">
        <v>83.9</v>
      </c>
      <c r="J275" s="25"/>
      <c r="K275" s="25"/>
      <c r="L275" s="25"/>
      <c r="M275" s="33">
        <v>83.9</v>
      </c>
      <c r="N275" s="25">
        <f t="shared" si="67"/>
        <v>50.34</v>
      </c>
      <c r="O275" s="63">
        <f t="shared" si="68"/>
        <v>81.92</v>
      </c>
      <c r="P275" s="61" t="s">
        <v>19</v>
      </c>
      <c r="Q275" s="74" t="s">
        <v>636</v>
      </c>
    </row>
    <row r="276" customHeight="1" spans="1:17">
      <c r="A276" s="13">
        <v>274</v>
      </c>
      <c r="B276" s="26" t="s">
        <v>692</v>
      </c>
      <c r="C276" s="22" t="s">
        <v>693</v>
      </c>
      <c r="D276" s="22" t="s">
        <v>17</v>
      </c>
      <c r="E276" s="22" t="s">
        <v>51</v>
      </c>
      <c r="F276" s="23">
        <v>4522</v>
      </c>
      <c r="G276" s="24">
        <v>70.7</v>
      </c>
      <c r="H276" s="25">
        <f t="shared" si="66"/>
        <v>28.28</v>
      </c>
      <c r="I276" s="25">
        <v>87.5</v>
      </c>
      <c r="J276" s="25"/>
      <c r="K276" s="25"/>
      <c r="L276" s="25"/>
      <c r="M276" s="33">
        <v>87.5</v>
      </c>
      <c r="N276" s="25">
        <f t="shared" si="67"/>
        <v>52.5</v>
      </c>
      <c r="O276" s="63">
        <f t="shared" si="68"/>
        <v>80.78</v>
      </c>
      <c r="P276" s="61" t="s">
        <v>81</v>
      </c>
      <c r="Q276" s="74" t="s">
        <v>636</v>
      </c>
    </row>
    <row r="277" customHeight="1" spans="1:17">
      <c r="A277" s="13">
        <v>275</v>
      </c>
      <c r="B277" s="26" t="s">
        <v>694</v>
      </c>
      <c r="C277" s="22" t="s">
        <v>695</v>
      </c>
      <c r="D277" s="22" t="s">
        <v>23</v>
      </c>
      <c r="E277" s="22" t="s">
        <v>51</v>
      </c>
      <c r="F277" s="23">
        <v>4522</v>
      </c>
      <c r="G277" s="24">
        <v>73.35</v>
      </c>
      <c r="H277" s="25">
        <f t="shared" si="66"/>
        <v>29.34</v>
      </c>
      <c r="I277" s="25">
        <v>85.3</v>
      </c>
      <c r="J277" s="25"/>
      <c r="K277" s="25"/>
      <c r="L277" s="25"/>
      <c r="M277" s="33">
        <v>85.3</v>
      </c>
      <c r="N277" s="25">
        <f t="shared" si="67"/>
        <v>51.18</v>
      </c>
      <c r="O277" s="63">
        <f t="shared" si="68"/>
        <v>80.52</v>
      </c>
      <c r="P277" s="61" t="s">
        <v>572</v>
      </c>
      <c r="Q277" s="74" t="s">
        <v>636</v>
      </c>
    </row>
    <row r="278" customHeight="1" spans="1:17">
      <c r="A278" s="13">
        <v>276</v>
      </c>
      <c r="B278" s="26" t="s">
        <v>696</v>
      </c>
      <c r="C278" s="22" t="s">
        <v>697</v>
      </c>
      <c r="D278" s="22" t="s">
        <v>23</v>
      </c>
      <c r="E278" s="22" t="s">
        <v>51</v>
      </c>
      <c r="F278" s="23">
        <v>4522</v>
      </c>
      <c r="G278" s="24">
        <v>74.4</v>
      </c>
      <c r="H278" s="25">
        <f t="shared" si="66"/>
        <v>29.76</v>
      </c>
      <c r="I278" s="25">
        <v>84.4</v>
      </c>
      <c r="J278" s="25"/>
      <c r="K278" s="25"/>
      <c r="L278" s="25"/>
      <c r="M278" s="33">
        <v>84.4</v>
      </c>
      <c r="N278" s="25">
        <f t="shared" si="67"/>
        <v>50.64</v>
      </c>
      <c r="O278" s="63">
        <f t="shared" si="68"/>
        <v>80.4</v>
      </c>
      <c r="P278" s="61" t="s">
        <v>575</v>
      </c>
      <c r="Q278" s="74" t="s">
        <v>636</v>
      </c>
    </row>
    <row r="279" customHeight="1" spans="1:17">
      <c r="A279" s="13">
        <v>277</v>
      </c>
      <c r="B279" s="26" t="s">
        <v>698</v>
      </c>
      <c r="C279" s="22" t="s">
        <v>699</v>
      </c>
      <c r="D279" s="22" t="s">
        <v>17</v>
      </c>
      <c r="E279" s="22" t="s">
        <v>51</v>
      </c>
      <c r="F279" s="23">
        <v>4522</v>
      </c>
      <c r="G279" s="24">
        <v>77.35</v>
      </c>
      <c r="H279" s="25">
        <f t="shared" si="66"/>
        <v>30.94</v>
      </c>
      <c r="I279" s="25">
        <v>81</v>
      </c>
      <c r="J279" s="25"/>
      <c r="K279" s="25"/>
      <c r="L279" s="25"/>
      <c r="M279" s="33">
        <v>81</v>
      </c>
      <c r="N279" s="25">
        <f t="shared" si="67"/>
        <v>48.6</v>
      </c>
      <c r="O279" s="63">
        <f t="shared" si="68"/>
        <v>79.54</v>
      </c>
      <c r="P279" s="61" t="s">
        <v>578</v>
      </c>
      <c r="Q279" s="74" t="s">
        <v>636</v>
      </c>
    </row>
    <row r="280" customHeight="1" spans="1:17">
      <c r="A280" s="13">
        <v>278</v>
      </c>
      <c r="B280" s="26" t="s">
        <v>700</v>
      </c>
      <c r="C280" s="22" t="s">
        <v>701</v>
      </c>
      <c r="D280" s="22" t="s">
        <v>23</v>
      </c>
      <c r="E280" s="22" t="s">
        <v>55</v>
      </c>
      <c r="F280" s="23">
        <v>4523</v>
      </c>
      <c r="G280" s="24">
        <v>67.95</v>
      </c>
      <c r="H280" s="25">
        <f t="shared" si="66"/>
        <v>27.18</v>
      </c>
      <c r="I280" s="25">
        <v>92.6</v>
      </c>
      <c r="J280" s="25"/>
      <c r="K280" s="25"/>
      <c r="L280" s="25"/>
      <c r="M280" s="33">
        <v>92.6</v>
      </c>
      <c r="N280" s="25">
        <f t="shared" si="67"/>
        <v>55.56</v>
      </c>
      <c r="O280" s="63">
        <f t="shared" si="68"/>
        <v>82.74</v>
      </c>
      <c r="P280" s="61" t="s">
        <v>19</v>
      </c>
      <c r="Q280" s="74" t="s">
        <v>636</v>
      </c>
    </row>
    <row r="281" customHeight="1" spans="1:17">
      <c r="A281" s="13">
        <v>279</v>
      </c>
      <c r="B281" s="26" t="s">
        <v>702</v>
      </c>
      <c r="C281" s="22" t="s">
        <v>703</v>
      </c>
      <c r="D281" s="22" t="s">
        <v>23</v>
      </c>
      <c r="E281" s="22" t="s">
        <v>55</v>
      </c>
      <c r="F281" s="23">
        <v>4523</v>
      </c>
      <c r="G281" s="24">
        <v>68.7</v>
      </c>
      <c r="H281" s="25">
        <f t="shared" si="66"/>
        <v>27.48</v>
      </c>
      <c r="I281" s="25">
        <v>91.4</v>
      </c>
      <c r="J281" s="25"/>
      <c r="K281" s="25"/>
      <c r="L281" s="25"/>
      <c r="M281" s="33">
        <v>91.4</v>
      </c>
      <c r="N281" s="25">
        <f t="shared" si="67"/>
        <v>54.84</v>
      </c>
      <c r="O281" s="63">
        <f t="shared" si="68"/>
        <v>82.32</v>
      </c>
      <c r="P281" s="61" t="s">
        <v>81</v>
      </c>
      <c r="Q281" s="74" t="s">
        <v>636</v>
      </c>
    </row>
    <row r="282" customHeight="1" spans="1:17">
      <c r="A282" s="13">
        <v>280</v>
      </c>
      <c r="B282" s="26" t="s">
        <v>704</v>
      </c>
      <c r="C282" s="22" t="s">
        <v>705</v>
      </c>
      <c r="D282" s="22" t="s">
        <v>23</v>
      </c>
      <c r="E282" s="22" t="s">
        <v>55</v>
      </c>
      <c r="F282" s="23">
        <v>4523</v>
      </c>
      <c r="G282" s="24">
        <v>68.35</v>
      </c>
      <c r="H282" s="25">
        <f t="shared" si="66"/>
        <v>27.34</v>
      </c>
      <c r="I282" s="25">
        <v>90.2</v>
      </c>
      <c r="J282" s="25"/>
      <c r="K282" s="25"/>
      <c r="L282" s="25"/>
      <c r="M282" s="33">
        <v>90.2</v>
      </c>
      <c r="N282" s="25">
        <f t="shared" si="67"/>
        <v>54.12</v>
      </c>
      <c r="O282" s="63">
        <f t="shared" si="68"/>
        <v>81.46</v>
      </c>
      <c r="P282" s="61" t="s">
        <v>572</v>
      </c>
      <c r="Q282" s="74" t="s">
        <v>636</v>
      </c>
    </row>
    <row r="283" customHeight="1" spans="1:17">
      <c r="A283" s="13">
        <v>281</v>
      </c>
      <c r="B283" s="26" t="s">
        <v>706</v>
      </c>
      <c r="C283" s="22" t="s">
        <v>707</v>
      </c>
      <c r="D283" s="22" t="s">
        <v>23</v>
      </c>
      <c r="E283" s="22" t="s">
        <v>55</v>
      </c>
      <c r="F283" s="23">
        <v>4523</v>
      </c>
      <c r="G283" s="24">
        <v>68.5</v>
      </c>
      <c r="H283" s="25">
        <f t="shared" si="66"/>
        <v>27.4</v>
      </c>
      <c r="I283" s="25">
        <v>87.6</v>
      </c>
      <c r="J283" s="25"/>
      <c r="K283" s="25"/>
      <c r="L283" s="25"/>
      <c r="M283" s="33">
        <v>87.6</v>
      </c>
      <c r="N283" s="25">
        <f t="shared" si="67"/>
        <v>52.56</v>
      </c>
      <c r="O283" s="63">
        <f t="shared" si="68"/>
        <v>79.96</v>
      </c>
      <c r="P283" s="61" t="s">
        <v>575</v>
      </c>
      <c r="Q283" s="74" t="s">
        <v>636</v>
      </c>
    </row>
    <row r="284" customHeight="1" spans="1:17">
      <c r="A284" s="13">
        <v>282</v>
      </c>
      <c r="B284" s="26" t="s">
        <v>708</v>
      </c>
      <c r="C284" s="22" t="s">
        <v>709</v>
      </c>
      <c r="D284" s="22" t="s">
        <v>23</v>
      </c>
      <c r="E284" s="22" t="s">
        <v>55</v>
      </c>
      <c r="F284" s="23">
        <v>4523</v>
      </c>
      <c r="G284" s="24">
        <v>68.5</v>
      </c>
      <c r="H284" s="25">
        <f t="shared" si="66"/>
        <v>27.4</v>
      </c>
      <c r="I284" s="25">
        <v>87.4</v>
      </c>
      <c r="J284" s="25"/>
      <c r="K284" s="25"/>
      <c r="L284" s="25"/>
      <c r="M284" s="33">
        <v>87.4</v>
      </c>
      <c r="N284" s="25">
        <f t="shared" si="67"/>
        <v>52.44</v>
      </c>
      <c r="O284" s="63">
        <f t="shared" si="68"/>
        <v>79.84</v>
      </c>
      <c r="P284" s="61" t="s">
        <v>578</v>
      </c>
      <c r="Q284" s="74" t="s">
        <v>636</v>
      </c>
    </row>
    <row r="285" customHeight="1" spans="1:17">
      <c r="A285" s="13">
        <v>283</v>
      </c>
      <c r="B285" s="26" t="s">
        <v>710</v>
      </c>
      <c r="C285" s="22" t="s">
        <v>711</v>
      </c>
      <c r="D285" s="22" t="s">
        <v>23</v>
      </c>
      <c r="E285" s="22" t="s">
        <v>55</v>
      </c>
      <c r="F285" s="23">
        <v>4523</v>
      </c>
      <c r="G285" s="24">
        <v>71</v>
      </c>
      <c r="H285" s="25">
        <f t="shared" si="66"/>
        <v>28.4</v>
      </c>
      <c r="I285" s="25">
        <v>85.4</v>
      </c>
      <c r="J285" s="25"/>
      <c r="K285" s="25"/>
      <c r="L285" s="25"/>
      <c r="M285" s="33">
        <v>85.4</v>
      </c>
      <c r="N285" s="25">
        <f t="shared" si="67"/>
        <v>51.24</v>
      </c>
      <c r="O285" s="63">
        <f t="shared" si="68"/>
        <v>79.64</v>
      </c>
      <c r="P285" s="61" t="s">
        <v>712</v>
      </c>
      <c r="Q285" s="74" t="s">
        <v>636</v>
      </c>
    </row>
    <row r="286" customHeight="1" spans="1:17">
      <c r="A286" s="13">
        <v>284</v>
      </c>
      <c r="B286" s="26" t="s">
        <v>713</v>
      </c>
      <c r="C286" s="22" t="s">
        <v>714</v>
      </c>
      <c r="D286" s="22" t="s">
        <v>23</v>
      </c>
      <c r="E286" s="22" t="s">
        <v>126</v>
      </c>
      <c r="F286" s="23">
        <v>4524</v>
      </c>
      <c r="G286" s="24">
        <v>79.35</v>
      </c>
      <c r="H286" s="25">
        <f t="shared" si="66"/>
        <v>31.74</v>
      </c>
      <c r="I286" s="25">
        <v>87.4</v>
      </c>
      <c r="J286" s="25"/>
      <c r="K286" s="25"/>
      <c r="L286" s="25"/>
      <c r="M286" s="33">
        <v>87.4</v>
      </c>
      <c r="N286" s="25">
        <f t="shared" si="67"/>
        <v>52.44</v>
      </c>
      <c r="O286" s="63">
        <f t="shared" si="68"/>
        <v>84.18</v>
      </c>
      <c r="P286" s="61" t="s">
        <v>19</v>
      </c>
      <c r="Q286" s="74" t="s">
        <v>636</v>
      </c>
    </row>
    <row r="287" customHeight="1" spans="1:17">
      <c r="A287" s="13">
        <v>285</v>
      </c>
      <c r="B287" s="26" t="s">
        <v>715</v>
      </c>
      <c r="C287" s="22" t="s">
        <v>716</v>
      </c>
      <c r="D287" s="22" t="s">
        <v>17</v>
      </c>
      <c r="E287" s="22" t="s">
        <v>124</v>
      </c>
      <c r="F287" s="23">
        <v>4525</v>
      </c>
      <c r="G287" s="24">
        <v>80.25</v>
      </c>
      <c r="H287" s="25">
        <f t="shared" si="66"/>
        <v>32.1</v>
      </c>
      <c r="I287" s="25">
        <v>89.6</v>
      </c>
      <c r="J287" s="25"/>
      <c r="K287" s="25"/>
      <c r="L287" s="25"/>
      <c r="M287" s="33">
        <v>89.6</v>
      </c>
      <c r="N287" s="25">
        <f t="shared" si="67"/>
        <v>53.76</v>
      </c>
      <c r="O287" s="63">
        <f t="shared" si="68"/>
        <v>85.86</v>
      </c>
      <c r="P287" s="61" t="s">
        <v>19</v>
      </c>
      <c r="Q287" s="74" t="s">
        <v>636</v>
      </c>
    </row>
    <row r="288" customHeight="1" spans="1:17">
      <c r="A288" s="13">
        <v>286</v>
      </c>
      <c r="B288" s="26" t="s">
        <v>717</v>
      </c>
      <c r="C288" s="22" t="s">
        <v>718</v>
      </c>
      <c r="D288" s="22" t="s">
        <v>23</v>
      </c>
      <c r="E288" s="22" t="s">
        <v>124</v>
      </c>
      <c r="F288" s="23">
        <v>4525</v>
      </c>
      <c r="G288" s="24">
        <v>79.4</v>
      </c>
      <c r="H288" s="25">
        <f t="shared" si="66"/>
        <v>31.76</v>
      </c>
      <c r="I288" s="25">
        <v>85.2</v>
      </c>
      <c r="J288" s="25"/>
      <c r="K288" s="25"/>
      <c r="L288" s="25"/>
      <c r="M288" s="33">
        <v>85.2</v>
      </c>
      <c r="N288" s="25">
        <f t="shared" si="67"/>
        <v>51.12</v>
      </c>
      <c r="O288" s="63">
        <f t="shared" si="68"/>
        <v>82.88</v>
      </c>
      <c r="P288" s="61" t="s">
        <v>81</v>
      </c>
      <c r="Q288" s="74" t="s">
        <v>636</v>
      </c>
    </row>
    <row r="289" customHeight="1" spans="1:17">
      <c r="A289" s="13">
        <v>287</v>
      </c>
      <c r="B289" s="26" t="s">
        <v>719</v>
      </c>
      <c r="C289" s="22" t="s">
        <v>720</v>
      </c>
      <c r="D289" s="22" t="s">
        <v>23</v>
      </c>
      <c r="E289" s="22" t="s">
        <v>124</v>
      </c>
      <c r="F289" s="23">
        <v>4525</v>
      </c>
      <c r="G289" s="24">
        <v>77.6</v>
      </c>
      <c r="H289" s="25">
        <f t="shared" si="66"/>
        <v>31.04</v>
      </c>
      <c r="I289" s="25">
        <v>85.2</v>
      </c>
      <c r="J289" s="25"/>
      <c r="K289" s="25"/>
      <c r="L289" s="25"/>
      <c r="M289" s="33">
        <v>85.2</v>
      </c>
      <c r="N289" s="25">
        <f t="shared" si="67"/>
        <v>51.12</v>
      </c>
      <c r="O289" s="63">
        <f t="shared" si="68"/>
        <v>82.16</v>
      </c>
      <c r="P289" s="61" t="s">
        <v>572</v>
      </c>
      <c r="Q289" s="74" t="s">
        <v>636</v>
      </c>
    </row>
    <row r="290" customHeight="1" spans="1:17">
      <c r="A290" s="13">
        <v>288</v>
      </c>
      <c r="B290" s="26" t="s">
        <v>721</v>
      </c>
      <c r="C290" s="22" t="s">
        <v>722</v>
      </c>
      <c r="D290" s="22" t="s">
        <v>17</v>
      </c>
      <c r="E290" s="22" t="s">
        <v>118</v>
      </c>
      <c r="F290" s="23">
        <v>4526</v>
      </c>
      <c r="G290" s="24">
        <v>77.6</v>
      </c>
      <c r="H290" s="25">
        <f t="shared" si="66"/>
        <v>31.04</v>
      </c>
      <c r="I290" s="25">
        <v>87.6</v>
      </c>
      <c r="J290" s="25"/>
      <c r="K290" s="25"/>
      <c r="L290" s="25"/>
      <c r="M290" s="33">
        <v>87.6</v>
      </c>
      <c r="N290" s="25">
        <f t="shared" si="67"/>
        <v>52.56</v>
      </c>
      <c r="O290" s="63">
        <f t="shared" si="68"/>
        <v>83.6</v>
      </c>
      <c r="P290" s="61" t="s">
        <v>19</v>
      </c>
      <c r="Q290" s="74" t="s">
        <v>636</v>
      </c>
    </row>
    <row r="291" customHeight="1" spans="1:17">
      <c r="A291" s="13">
        <v>289</v>
      </c>
      <c r="B291" s="26" t="s">
        <v>723</v>
      </c>
      <c r="C291" s="22" t="s">
        <v>724</v>
      </c>
      <c r="D291" s="22" t="s">
        <v>17</v>
      </c>
      <c r="E291" s="22" t="s">
        <v>118</v>
      </c>
      <c r="F291" s="23">
        <v>4526</v>
      </c>
      <c r="G291" s="24">
        <v>78.15</v>
      </c>
      <c r="H291" s="25">
        <f t="shared" si="66"/>
        <v>31.26</v>
      </c>
      <c r="I291" s="25">
        <v>84</v>
      </c>
      <c r="J291" s="25"/>
      <c r="K291" s="25"/>
      <c r="L291" s="25"/>
      <c r="M291" s="33">
        <v>84</v>
      </c>
      <c r="N291" s="25">
        <f t="shared" si="67"/>
        <v>50.4</v>
      </c>
      <c r="O291" s="63">
        <f t="shared" si="68"/>
        <v>81.66</v>
      </c>
      <c r="P291" s="61" t="s">
        <v>81</v>
      </c>
      <c r="Q291" s="74" t="s">
        <v>636</v>
      </c>
    </row>
    <row r="292" customHeight="1" spans="1:17">
      <c r="A292" s="13">
        <v>290</v>
      </c>
      <c r="B292" s="26" t="s">
        <v>725</v>
      </c>
      <c r="C292" s="22" t="s">
        <v>726</v>
      </c>
      <c r="D292" s="22" t="s">
        <v>17</v>
      </c>
      <c r="E292" s="22" t="s">
        <v>121</v>
      </c>
      <c r="F292" s="23">
        <v>4527</v>
      </c>
      <c r="G292" s="24">
        <v>70.3</v>
      </c>
      <c r="H292" s="25">
        <f t="shared" si="66"/>
        <v>28.12</v>
      </c>
      <c r="I292" s="25">
        <v>93</v>
      </c>
      <c r="J292" s="25"/>
      <c r="K292" s="25"/>
      <c r="L292" s="25"/>
      <c r="M292" s="33">
        <v>93</v>
      </c>
      <c r="N292" s="25">
        <f t="shared" si="67"/>
        <v>55.8</v>
      </c>
      <c r="O292" s="63">
        <f t="shared" si="68"/>
        <v>83.92</v>
      </c>
      <c r="P292" s="61" t="s">
        <v>19</v>
      </c>
      <c r="Q292" s="74" t="s">
        <v>636</v>
      </c>
    </row>
    <row r="293" customHeight="1" spans="1:17">
      <c r="A293" s="13">
        <v>291</v>
      </c>
      <c r="B293" s="26" t="s">
        <v>727</v>
      </c>
      <c r="C293" s="22" t="s">
        <v>728</v>
      </c>
      <c r="D293" s="22" t="s">
        <v>17</v>
      </c>
      <c r="E293" s="22" t="s">
        <v>121</v>
      </c>
      <c r="F293" s="23">
        <v>4527</v>
      </c>
      <c r="G293" s="24">
        <v>80.75</v>
      </c>
      <c r="H293" s="25">
        <f t="shared" si="66"/>
        <v>32.3</v>
      </c>
      <c r="I293" s="25">
        <v>85.8</v>
      </c>
      <c r="J293" s="25"/>
      <c r="K293" s="25"/>
      <c r="L293" s="25"/>
      <c r="M293" s="33">
        <v>85.8</v>
      </c>
      <c r="N293" s="25">
        <f t="shared" si="67"/>
        <v>51.48</v>
      </c>
      <c r="O293" s="63">
        <f t="shared" si="68"/>
        <v>83.78</v>
      </c>
      <c r="P293" s="61" t="s">
        <v>81</v>
      </c>
      <c r="Q293" s="74" t="s">
        <v>636</v>
      </c>
    </row>
    <row r="294" customHeight="1" spans="1:17">
      <c r="A294" s="13">
        <v>292</v>
      </c>
      <c r="B294" s="26" t="s">
        <v>729</v>
      </c>
      <c r="C294" s="22" t="s">
        <v>730</v>
      </c>
      <c r="D294" s="22" t="s">
        <v>17</v>
      </c>
      <c r="E294" s="22" t="s">
        <v>154</v>
      </c>
      <c r="F294" s="23">
        <v>4528</v>
      </c>
      <c r="G294" s="24">
        <v>74.3</v>
      </c>
      <c r="H294" s="25">
        <f t="shared" si="66"/>
        <v>29.72</v>
      </c>
      <c r="I294" s="25">
        <v>85.8</v>
      </c>
      <c r="J294" s="25"/>
      <c r="K294" s="25"/>
      <c r="L294" s="25"/>
      <c r="M294" s="33">
        <v>85.8</v>
      </c>
      <c r="N294" s="25">
        <f t="shared" si="67"/>
        <v>51.48</v>
      </c>
      <c r="O294" s="63">
        <f t="shared" si="68"/>
        <v>81.2</v>
      </c>
      <c r="P294" s="61" t="s">
        <v>19</v>
      </c>
      <c r="Q294" s="74" t="s">
        <v>636</v>
      </c>
    </row>
    <row r="295" customHeight="1" spans="1:17">
      <c r="A295" s="13">
        <v>293</v>
      </c>
      <c r="B295" s="26" t="s">
        <v>731</v>
      </c>
      <c r="C295" s="22" t="s">
        <v>732</v>
      </c>
      <c r="D295" s="22" t="s">
        <v>17</v>
      </c>
      <c r="E295" s="22" t="s">
        <v>733</v>
      </c>
      <c r="F295" s="23">
        <v>4529</v>
      </c>
      <c r="G295" s="24">
        <v>56.45</v>
      </c>
      <c r="H295" s="25">
        <f t="shared" si="66"/>
        <v>22.58</v>
      </c>
      <c r="I295" s="25">
        <v>96.8</v>
      </c>
      <c r="J295" s="25">
        <f>I295*0.4</f>
        <v>38.72</v>
      </c>
      <c r="K295" s="25">
        <v>96.4</v>
      </c>
      <c r="L295" s="25">
        <f>K295*0.6</f>
        <v>57.84</v>
      </c>
      <c r="M295" s="33">
        <f>J295+L295</f>
        <v>96.56</v>
      </c>
      <c r="N295" s="25">
        <f t="shared" si="67"/>
        <v>57.936</v>
      </c>
      <c r="O295" s="63">
        <f t="shared" si="68"/>
        <v>80.516</v>
      </c>
      <c r="P295" s="61" t="s">
        <v>19</v>
      </c>
      <c r="Q295" s="74" t="s">
        <v>636</v>
      </c>
    </row>
    <row r="296" customHeight="1" spans="1:17">
      <c r="A296" s="13">
        <v>294</v>
      </c>
      <c r="B296" s="26" t="s">
        <v>734</v>
      </c>
      <c r="C296" s="22" t="s">
        <v>735</v>
      </c>
      <c r="D296" s="22" t="s">
        <v>23</v>
      </c>
      <c r="E296" s="22" t="s">
        <v>72</v>
      </c>
      <c r="F296" s="23">
        <v>4601</v>
      </c>
      <c r="G296" s="36">
        <v>73.3</v>
      </c>
      <c r="H296" s="36">
        <v>29.32</v>
      </c>
      <c r="I296" s="36">
        <v>85.2</v>
      </c>
      <c r="J296" s="36"/>
      <c r="K296" s="36"/>
      <c r="L296" s="36"/>
      <c r="M296" s="27">
        <v>85.2</v>
      </c>
      <c r="N296" s="36">
        <v>51.12</v>
      </c>
      <c r="O296" s="142">
        <v>80.44</v>
      </c>
      <c r="P296" s="61" t="s">
        <v>19</v>
      </c>
      <c r="Q296" s="74" t="s">
        <v>736</v>
      </c>
    </row>
    <row r="297" customHeight="1" spans="1:17">
      <c r="A297" s="13">
        <v>295</v>
      </c>
      <c r="B297" s="26" t="s">
        <v>737</v>
      </c>
      <c r="C297" s="22" t="s">
        <v>738</v>
      </c>
      <c r="D297" s="22" t="s">
        <v>23</v>
      </c>
      <c r="E297" s="22" t="s">
        <v>72</v>
      </c>
      <c r="F297" s="23">
        <v>4601</v>
      </c>
      <c r="G297" s="36">
        <v>70.4</v>
      </c>
      <c r="H297" s="36">
        <v>28.16</v>
      </c>
      <c r="I297" s="36">
        <v>85</v>
      </c>
      <c r="J297" s="36"/>
      <c r="K297" s="36"/>
      <c r="L297" s="36"/>
      <c r="M297" s="27">
        <v>85</v>
      </c>
      <c r="N297" s="36">
        <v>51</v>
      </c>
      <c r="O297" s="142">
        <v>79.16</v>
      </c>
      <c r="P297" s="61" t="s">
        <v>81</v>
      </c>
      <c r="Q297" s="74" t="s">
        <v>736</v>
      </c>
    </row>
    <row r="298" customHeight="1" spans="1:17">
      <c r="A298" s="13">
        <v>296</v>
      </c>
      <c r="B298" s="26" t="s">
        <v>739</v>
      </c>
      <c r="C298" s="22" t="s">
        <v>740</v>
      </c>
      <c r="D298" s="22" t="s">
        <v>23</v>
      </c>
      <c r="E298" s="22" t="s">
        <v>72</v>
      </c>
      <c r="F298" s="23">
        <v>4601</v>
      </c>
      <c r="G298" s="36">
        <v>72.95</v>
      </c>
      <c r="H298" s="36">
        <v>29.18</v>
      </c>
      <c r="I298" s="36">
        <v>82.2</v>
      </c>
      <c r="J298" s="36"/>
      <c r="K298" s="36"/>
      <c r="L298" s="36"/>
      <c r="M298" s="27">
        <v>82.2</v>
      </c>
      <c r="N298" s="36">
        <v>49.32</v>
      </c>
      <c r="O298" s="142">
        <v>78.5</v>
      </c>
      <c r="P298" s="61" t="s">
        <v>572</v>
      </c>
      <c r="Q298" s="74" t="s">
        <v>736</v>
      </c>
    </row>
    <row r="299" customHeight="1" spans="1:17">
      <c r="A299" s="13">
        <v>297</v>
      </c>
      <c r="B299" s="26" t="s">
        <v>741</v>
      </c>
      <c r="C299" s="22" t="s">
        <v>742</v>
      </c>
      <c r="D299" s="22" t="s">
        <v>23</v>
      </c>
      <c r="E299" s="22" t="s">
        <v>72</v>
      </c>
      <c r="F299" s="23">
        <v>4601</v>
      </c>
      <c r="G299" s="36">
        <v>71.6</v>
      </c>
      <c r="H299" s="36">
        <v>28.64</v>
      </c>
      <c r="I299" s="36">
        <v>80.8</v>
      </c>
      <c r="J299" s="36"/>
      <c r="K299" s="36"/>
      <c r="L299" s="36"/>
      <c r="M299" s="27">
        <v>80.8</v>
      </c>
      <c r="N299" s="36">
        <v>48.48</v>
      </c>
      <c r="O299" s="142">
        <v>77.12</v>
      </c>
      <c r="P299" s="61" t="s">
        <v>575</v>
      </c>
      <c r="Q299" s="74" t="s">
        <v>736</v>
      </c>
    </row>
    <row r="300" customHeight="1" spans="1:17">
      <c r="A300" s="13">
        <v>298</v>
      </c>
      <c r="B300" s="26" t="s">
        <v>743</v>
      </c>
      <c r="C300" s="22" t="s">
        <v>744</v>
      </c>
      <c r="D300" s="22" t="s">
        <v>23</v>
      </c>
      <c r="E300" s="22" t="s">
        <v>72</v>
      </c>
      <c r="F300" s="23">
        <v>4601</v>
      </c>
      <c r="G300" s="36">
        <v>69.25</v>
      </c>
      <c r="H300" s="36">
        <v>27.7</v>
      </c>
      <c r="I300" s="36">
        <v>80.2</v>
      </c>
      <c r="J300" s="36"/>
      <c r="K300" s="36"/>
      <c r="L300" s="36"/>
      <c r="M300" s="27">
        <v>80.2</v>
      </c>
      <c r="N300" s="36">
        <v>48.12</v>
      </c>
      <c r="O300" s="142">
        <v>75.82</v>
      </c>
      <c r="P300" s="61" t="s">
        <v>578</v>
      </c>
      <c r="Q300" s="74" t="s">
        <v>736</v>
      </c>
    </row>
    <row r="301" customHeight="1" spans="1:17">
      <c r="A301" s="13">
        <v>299</v>
      </c>
      <c r="B301" s="26" t="s">
        <v>745</v>
      </c>
      <c r="C301" s="22" t="s">
        <v>746</v>
      </c>
      <c r="D301" s="22" t="s">
        <v>23</v>
      </c>
      <c r="E301" s="22" t="s">
        <v>51</v>
      </c>
      <c r="F301" s="23">
        <v>4602</v>
      </c>
      <c r="G301" s="36">
        <v>78.1</v>
      </c>
      <c r="H301" s="36">
        <v>31.24</v>
      </c>
      <c r="I301" s="36">
        <v>81.8</v>
      </c>
      <c r="J301" s="36"/>
      <c r="K301" s="36"/>
      <c r="L301" s="36"/>
      <c r="M301" s="27">
        <v>81.8</v>
      </c>
      <c r="N301" s="36">
        <v>49.08</v>
      </c>
      <c r="O301" s="142">
        <v>80.32</v>
      </c>
      <c r="P301" s="61" t="s">
        <v>19</v>
      </c>
      <c r="Q301" s="74" t="s">
        <v>736</v>
      </c>
    </row>
    <row r="302" customHeight="1" spans="1:17">
      <c r="A302" s="13">
        <v>300</v>
      </c>
      <c r="B302" s="26" t="s">
        <v>747</v>
      </c>
      <c r="C302" s="22" t="s">
        <v>748</v>
      </c>
      <c r="D302" s="22" t="s">
        <v>23</v>
      </c>
      <c r="E302" s="22" t="s">
        <v>51</v>
      </c>
      <c r="F302" s="23">
        <v>4602</v>
      </c>
      <c r="G302" s="36">
        <v>78</v>
      </c>
      <c r="H302" s="36">
        <v>31.2</v>
      </c>
      <c r="I302" s="36">
        <v>80</v>
      </c>
      <c r="J302" s="36"/>
      <c r="K302" s="36"/>
      <c r="L302" s="36"/>
      <c r="M302" s="27">
        <v>80</v>
      </c>
      <c r="N302" s="36">
        <v>48</v>
      </c>
      <c r="O302" s="142">
        <v>79.2</v>
      </c>
      <c r="P302" s="61" t="s">
        <v>81</v>
      </c>
      <c r="Q302" s="74" t="s">
        <v>736</v>
      </c>
    </row>
    <row r="303" customHeight="1" spans="1:17">
      <c r="A303" s="13">
        <v>301</v>
      </c>
      <c r="B303" s="26" t="s">
        <v>749</v>
      </c>
      <c r="C303" s="22" t="s">
        <v>750</v>
      </c>
      <c r="D303" s="22" t="s">
        <v>23</v>
      </c>
      <c r="E303" s="22" t="s">
        <v>51</v>
      </c>
      <c r="F303" s="23">
        <v>4602</v>
      </c>
      <c r="G303" s="36">
        <v>71.85</v>
      </c>
      <c r="H303" s="36">
        <v>28.74</v>
      </c>
      <c r="I303" s="36">
        <v>83.8</v>
      </c>
      <c r="J303" s="36"/>
      <c r="K303" s="36"/>
      <c r="L303" s="36"/>
      <c r="M303" s="27">
        <v>83.8</v>
      </c>
      <c r="N303" s="36">
        <v>50.28</v>
      </c>
      <c r="O303" s="142">
        <v>79.02</v>
      </c>
      <c r="P303" s="61" t="s">
        <v>572</v>
      </c>
      <c r="Q303" s="74" t="s">
        <v>736</v>
      </c>
    </row>
    <row r="304" customHeight="1" spans="1:17">
      <c r="A304" s="13">
        <v>302</v>
      </c>
      <c r="B304" s="26" t="s">
        <v>751</v>
      </c>
      <c r="C304" s="22" t="s">
        <v>752</v>
      </c>
      <c r="D304" s="22" t="s">
        <v>23</v>
      </c>
      <c r="E304" s="22" t="s">
        <v>51</v>
      </c>
      <c r="F304" s="23">
        <v>4602</v>
      </c>
      <c r="G304" s="36">
        <v>74.4</v>
      </c>
      <c r="H304" s="36">
        <v>29.76</v>
      </c>
      <c r="I304" s="36">
        <v>80</v>
      </c>
      <c r="J304" s="36"/>
      <c r="K304" s="36"/>
      <c r="L304" s="36"/>
      <c r="M304" s="27">
        <v>80</v>
      </c>
      <c r="N304" s="36">
        <v>48</v>
      </c>
      <c r="O304" s="142">
        <v>77.76</v>
      </c>
      <c r="P304" s="61" t="s">
        <v>575</v>
      </c>
      <c r="Q304" s="74" t="s">
        <v>736</v>
      </c>
    </row>
    <row r="305" customHeight="1" spans="1:17">
      <c r="A305" s="13">
        <v>303</v>
      </c>
      <c r="B305" s="26" t="s">
        <v>753</v>
      </c>
      <c r="C305" s="22" t="s">
        <v>754</v>
      </c>
      <c r="D305" s="22" t="s">
        <v>23</v>
      </c>
      <c r="E305" s="22" t="s">
        <v>51</v>
      </c>
      <c r="F305" s="23">
        <v>4602</v>
      </c>
      <c r="G305" s="36">
        <v>67.1</v>
      </c>
      <c r="H305" s="36">
        <v>26.84</v>
      </c>
      <c r="I305" s="36">
        <v>83.8</v>
      </c>
      <c r="J305" s="36"/>
      <c r="K305" s="36"/>
      <c r="L305" s="36"/>
      <c r="M305" s="27">
        <v>83.8</v>
      </c>
      <c r="N305" s="36">
        <v>50.28</v>
      </c>
      <c r="O305" s="142">
        <v>77.12</v>
      </c>
      <c r="P305" s="61" t="s">
        <v>578</v>
      </c>
      <c r="Q305" s="74" t="s">
        <v>736</v>
      </c>
    </row>
    <row r="306" customHeight="1" spans="1:17">
      <c r="A306" s="13">
        <v>304</v>
      </c>
      <c r="B306" s="26" t="s">
        <v>755</v>
      </c>
      <c r="C306" s="22" t="s">
        <v>756</v>
      </c>
      <c r="D306" s="22" t="s">
        <v>23</v>
      </c>
      <c r="E306" s="22" t="s">
        <v>55</v>
      </c>
      <c r="F306" s="23">
        <v>4603</v>
      </c>
      <c r="G306" s="36">
        <v>78.1</v>
      </c>
      <c r="H306" s="36">
        <v>31.24</v>
      </c>
      <c r="I306" s="36">
        <v>80.8</v>
      </c>
      <c r="J306" s="36"/>
      <c r="K306" s="36"/>
      <c r="L306" s="36"/>
      <c r="M306" s="27">
        <v>80.8</v>
      </c>
      <c r="N306" s="36">
        <v>48.48</v>
      </c>
      <c r="O306" s="142">
        <v>79.72</v>
      </c>
      <c r="P306" s="61" t="s">
        <v>19</v>
      </c>
      <c r="Q306" s="74" t="s">
        <v>736</v>
      </c>
    </row>
    <row r="307" customHeight="1" spans="1:17">
      <c r="A307" s="13">
        <v>305</v>
      </c>
      <c r="B307" s="26" t="s">
        <v>757</v>
      </c>
      <c r="C307" s="22" t="s">
        <v>758</v>
      </c>
      <c r="D307" s="22" t="s">
        <v>23</v>
      </c>
      <c r="E307" s="22" t="s">
        <v>55</v>
      </c>
      <c r="F307" s="23">
        <v>4603</v>
      </c>
      <c r="G307" s="36">
        <v>72.05</v>
      </c>
      <c r="H307" s="36">
        <v>28.82</v>
      </c>
      <c r="I307" s="36">
        <v>82.6</v>
      </c>
      <c r="J307" s="36"/>
      <c r="K307" s="36"/>
      <c r="L307" s="36"/>
      <c r="M307" s="27">
        <v>82.6</v>
      </c>
      <c r="N307" s="36">
        <v>49.56</v>
      </c>
      <c r="O307" s="142">
        <v>78.38</v>
      </c>
      <c r="P307" s="61" t="s">
        <v>81</v>
      </c>
      <c r="Q307" s="74" t="s">
        <v>736</v>
      </c>
    </row>
    <row r="308" customHeight="1" spans="1:17">
      <c r="A308" s="13">
        <v>306</v>
      </c>
      <c r="B308" s="26" t="s">
        <v>759</v>
      </c>
      <c r="C308" s="22" t="s">
        <v>760</v>
      </c>
      <c r="D308" s="22" t="s">
        <v>23</v>
      </c>
      <c r="E308" s="22" t="s">
        <v>55</v>
      </c>
      <c r="F308" s="23">
        <v>4603</v>
      </c>
      <c r="G308" s="36">
        <v>69.4</v>
      </c>
      <c r="H308" s="36">
        <v>27.76</v>
      </c>
      <c r="I308" s="36">
        <v>84.2</v>
      </c>
      <c r="J308" s="36"/>
      <c r="K308" s="36"/>
      <c r="L308" s="36"/>
      <c r="M308" s="27">
        <v>84.2</v>
      </c>
      <c r="N308" s="36">
        <v>50.52</v>
      </c>
      <c r="O308" s="142">
        <v>78.28</v>
      </c>
      <c r="P308" s="61" t="s">
        <v>572</v>
      </c>
      <c r="Q308" s="74" t="s">
        <v>736</v>
      </c>
    </row>
    <row r="309" customHeight="1" spans="1:17">
      <c r="A309" s="13">
        <v>307</v>
      </c>
      <c r="B309" s="26" t="s">
        <v>761</v>
      </c>
      <c r="C309" s="22" t="s">
        <v>762</v>
      </c>
      <c r="D309" s="22" t="s">
        <v>23</v>
      </c>
      <c r="E309" s="22" t="s">
        <v>55</v>
      </c>
      <c r="F309" s="23">
        <v>4603</v>
      </c>
      <c r="G309" s="36">
        <v>69.5</v>
      </c>
      <c r="H309" s="36">
        <v>27.8</v>
      </c>
      <c r="I309" s="36">
        <v>81.6</v>
      </c>
      <c r="J309" s="36"/>
      <c r="K309" s="36"/>
      <c r="L309" s="36"/>
      <c r="M309" s="27">
        <v>81.6</v>
      </c>
      <c r="N309" s="36">
        <v>48.96</v>
      </c>
      <c r="O309" s="142">
        <v>76.76</v>
      </c>
      <c r="P309" s="61" t="s">
        <v>575</v>
      </c>
      <c r="Q309" s="74" t="s">
        <v>736</v>
      </c>
    </row>
    <row r="310" customHeight="1" spans="1:17">
      <c r="A310" s="13">
        <v>308</v>
      </c>
      <c r="B310" s="26" t="s">
        <v>763</v>
      </c>
      <c r="C310" s="22" t="s">
        <v>764</v>
      </c>
      <c r="D310" s="22" t="s">
        <v>23</v>
      </c>
      <c r="E310" s="22" t="s">
        <v>121</v>
      </c>
      <c r="F310" s="23">
        <v>4604</v>
      </c>
      <c r="G310" s="36">
        <v>65.3</v>
      </c>
      <c r="H310" s="36">
        <v>26.12</v>
      </c>
      <c r="I310" s="36">
        <v>82.5</v>
      </c>
      <c r="J310" s="36"/>
      <c r="K310" s="36"/>
      <c r="L310" s="36"/>
      <c r="M310" s="27">
        <v>82.5</v>
      </c>
      <c r="N310" s="36">
        <v>49.5</v>
      </c>
      <c r="O310" s="142">
        <v>75.62</v>
      </c>
      <c r="P310" s="61" t="s">
        <v>19</v>
      </c>
      <c r="Q310" s="74" t="s">
        <v>736</v>
      </c>
    </row>
    <row r="311" customHeight="1" spans="1:17">
      <c r="A311" s="13">
        <v>309</v>
      </c>
      <c r="B311" s="26" t="s">
        <v>765</v>
      </c>
      <c r="C311" s="22" t="s">
        <v>766</v>
      </c>
      <c r="D311" s="22" t="s">
        <v>23</v>
      </c>
      <c r="E311" s="22" t="s">
        <v>154</v>
      </c>
      <c r="F311" s="23">
        <v>4605</v>
      </c>
      <c r="G311" s="36">
        <v>71.35</v>
      </c>
      <c r="H311" s="36">
        <v>28.54</v>
      </c>
      <c r="I311" s="36">
        <v>85.6</v>
      </c>
      <c r="J311" s="36"/>
      <c r="K311" s="36"/>
      <c r="L311" s="36"/>
      <c r="M311" s="27">
        <v>85.6</v>
      </c>
      <c r="N311" s="36">
        <v>51.36</v>
      </c>
      <c r="O311" s="142">
        <v>79.9</v>
      </c>
      <c r="P311" s="61" t="s">
        <v>19</v>
      </c>
      <c r="Q311" s="74" t="s">
        <v>736</v>
      </c>
    </row>
    <row r="312" customHeight="1" spans="1:17">
      <c r="A312" s="13">
        <v>310</v>
      </c>
      <c r="B312" s="26" t="s">
        <v>767</v>
      </c>
      <c r="C312" s="22" t="s">
        <v>768</v>
      </c>
      <c r="D312" s="22" t="s">
        <v>23</v>
      </c>
      <c r="E312" s="22" t="s">
        <v>154</v>
      </c>
      <c r="F312" s="23">
        <v>4605</v>
      </c>
      <c r="G312" s="36">
        <v>74.55</v>
      </c>
      <c r="H312" s="36">
        <v>29.82</v>
      </c>
      <c r="I312" s="36">
        <v>82.2</v>
      </c>
      <c r="J312" s="36"/>
      <c r="K312" s="36"/>
      <c r="L312" s="36"/>
      <c r="M312" s="27">
        <v>82.2</v>
      </c>
      <c r="N312" s="36">
        <v>49.32</v>
      </c>
      <c r="O312" s="142">
        <v>79.14</v>
      </c>
      <c r="P312" s="61" t="s">
        <v>81</v>
      </c>
      <c r="Q312" s="74" t="s">
        <v>736</v>
      </c>
    </row>
    <row r="313" customHeight="1" spans="1:17">
      <c r="A313" s="13">
        <v>311</v>
      </c>
      <c r="B313" s="26" t="s">
        <v>769</v>
      </c>
      <c r="C313" s="22" t="s">
        <v>770</v>
      </c>
      <c r="D313" s="22" t="s">
        <v>17</v>
      </c>
      <c r="E313" s="22" t="s">
        <v>154</v>
      </c>
      <c r="F313" s="23">
        <v>4605</v>
      </c>
      <c r="G313" s="36">
        <v>71.95</v>
      </c>
      <c r="H313" s="36">
        <v>28.78</v>
      </c>
      <c r="I313" s="36">
        <v>83</v>
      </c>
      <c r="J313" s="36"/>
      <c r="K313" s="36"/>
      <c r="L313" s="36"/>
      <c r="M313" s="27">
        <v>83</v>
      </c>
      <c r="N313" s="36">
        <v>49.8</v>
      </c>
      <c r="O313" s="142">
        <v>78.58</v>
      </c>
      <c r="P313" s="61" t="s">
        <v>572</v>
      </c>
      <c r="Q313" s="74" t="s">
        <v>736</v>
      </c>
    </row>
    <row r="314" customHeight="1" spans="1:17">
      <c r="A314" s="13">
        <v>312</v>
      </c>
      <c r="B314" s="26" t="s">
        <v>771</v>
      </c>
      <c r="C314" s="22" t="s">
        <v>772</v>
      </c>
      <c r="D314" s="22" t="s">
        <v>23</v>
      </c>
      <c r="E314" s="22" t="s">
        <v>126</v>
      </c>
      <c r="F314" s="23">
        <v>4606</v>
      </c>
      <c r="G314" s="36">
        <v>77.25</v>
      </c>
      <c r="H314" s="36">
        <v>30.9</v>
      </c>
      <c r="I314" s="36">
        <v>84.2</v>
      </c>
      <c r="J314" s="36"/>
      <c r="K314" s="36"/>
      <c r="L314" s="36"/>
      <c r="M314" s="27">
        <v>84.2</v>
      </c>
      <c r="N314" s="36">
        <v>50.52</v>
      </c>
      <c r="O314" s="142">
        <v>81.42</v>
      </c>
      <c r="P314" s="61" t="s">
        <v>19</v>
      </c>
      <c r="Q314" s="74" t="s">
        <v>736</v>
      </c>
    </row>
    <row r="315" customHeight="1" spans="1:17">
      <c r="A315" s="13">
        <v>313</v>
      </c>
      <c r="B315" s="26" t="s">
        <v>773</v>
      </c>
      <c r="C315" s="22" t="s">
        <v>774</v>
      </c>
      <c r="D315" s="22" t="s">
        <v>17</v>
      </c>
      <c r="E315" s="22" t="s">
        <v>124</v>
      </c>
      <c r="F315" s="23">
        <v>4608</v>
      </c>
      <c r="G315" s="36">
        <v>77.5</v>
      </c>
      <c r="H315" s="36">
        <v>31</v>
      </c>
      <c r="I315" s="36">
        <v>80.8</v>
      </c>
      <c r="J315" s="36"/>
      <c r="K315" s="36"/>
      <c r="L315" s="36"/>
      <c r="M315" s="27">
        <v>80.8</v>
      </c>
      <c r="N315" s="36">
        <v>48.48</v>
      </c>
      <c r="O315" s="142">
        <v>79.48</v>
      </c>
      <c r="P315" s="61" t="s">
        <v>19</v>
      </c>
      <c r="Q315" s="74" t="s">
        <v>736</v>
      </c>
    </row>
    <row r="316" customHeight="1" spans="1:17">
      <c r="A316" s="13">
        <v>314</v>
      </c>
      <c r="B316" s="26" t="s">
        <v>775</v>
      </c>
      <c r="C316" s="22" t="s">
        <v>776</v>
      </c>
      <c r="D316" s="22" t="s">
        <v>17</v>
      </c>
      <c r="E316" s="22" t="s">
        <v>249</v>
      </c>
      <c r="F316" s="23">
        <v>4610</v>
      </c>
      <c r="G316" s="36">
        <v>66.75</v>
      </c>
      <c r="H316" s="36">
        <v>26.7</v>
      </c>
      <c r="I316" s="36">
        <v>88</v>
      </c>
      <c r="J316" s="36">
        <v>35.2</v>
      </c>
      <c r="K316" s="36">
        <v>84.8</v>
      </c>
      <c r="L316" s="36">
        <v>50.88</v>
      </c>
      <c r="M316" s="27">
        <v>86.08</v>
      </c>
      <c r="N316" s="36">
        <v>51.65</v>
      </c>
      <c r="O316" s="36">
        <v>78.35</v>
      </c>
      <c r="P316" s="61" t="s">
        <v>19</v>
      </c>
      <c r="Q316" s="74" t="s">
        <v>736</v>
      </c>
    </row>
    <row r="317" customHeight="1" spans="1:17">
      <c r="A317" s="13">
        <v>315</v>
      </c>
      <c r="B317" s="26" t="s">
        <v>777</v>
      </c>
      <c r="C317" s="22" t="s">
        <v>778</v>
      </c>
      <c r="D317" s="22" t="s">
        <v>23</v>
      </c>
      <c r="E317" s="22" t="s">
        <v>37</v>
      </c>
      <c r="F317" s="23">
        <v>4611</v>
      </c>
      <c r="G317" s="36">
        <v>75.15</v>
      </c>
      <c r="H317" s="36">
        <v>30.06</v>
      </c>
      <c r="I317" s="36">
        <v>84.8</v>
      </c>
      <c r="J317" s="36">
        <v>33.92</v>
      </c>
      <c r="K317" s="36">
        <v>84.6</v>
      </c>
      <c r="L317" s="36">
        <v>50.76</v>
      </c>
      <c r="M317" s="27">
        <v>84.68</v>
      </c>
      <c r="N317" s="36">
        <v>50.81</v>
      </c>
      <c r="O317" s="36">
        <v>80.87</v>
      </c>
      <c r="P317" s="61" t="s">
        <v>19</v>
      </c>
      <c r="Q317" s="74" t="s">
        <v>736</v>
      </c>
    </row>
    <row r="318" customHeight="1" spans="1:17">
      <c r="A318" s="13">
        <v>316</v>
      </c>
      <c r="B318" s="26" t="s">
        <v>779</v>
      </c>
      <c r="C318" s="22" t="s">
        <v>780</v>
      </c>
      <c r="D318" s="22" t="s">
        <v>17</v>
      </c>
      <c r="E318" s="22" t="s">
        <v>37</v>
      </c>
      <c r="F318" s="23">
        <v>4611</v>
      </c>
      <c r="G318" s="36">
        <v>68.35</v>
      </c>
      <c r="H318" s="36">
        <v>27.34</v>
      </c>
      <c r="I318" s="36">
        <v>78.4</v>
      </c>
      <c r="J318" s="36">
        <v>31.36</v>
      </c>
      <c r="K318" s="36">
        <v>81.8</v>
      </c>
      <c r="L318" s="36">
        <v>49.08</v>
      </c>
      <c r="M318" s="27">
        <v>80.44</v>
      </c>
      <c r="N318" s="36">
        <v>48.26</v>
      </c>
      <c r="O318" s="36">
        <v>75.6</v>
      </c>
      <c r="P318" s="61" t="s">
        <v>81</v>
      </c>
      <c r="Q318" s="74" t="s">
        <v>736</v>
      </c>
    </row>
    <row r="319" customHeight="1" spans="1:17">
      <c r="A319" s="13">
        <v>317</v>
      </c>
      <c r="B319" s="26" t="s">
        <v>781</v>
      </c>
      <c r="C319" s="22" t="s">
        <v>782</v>
      </c>
      <c r="D319" s="22" t="s">
        <v>23</v>
      </c>
      <c r="E319" s="22" t="s">
        <v>351</v>
      </c>
      <c r="F319" s="23">
        <v>4612</v>
      </c>
      <c r="G319" s="36">
        <v>78.85</v>
      </c>
      <c r="H319" s="36">
        <v>31.54</v>
      </c>
      <c r="I319" s="36">
        <v>86.8</v>
      </c>
      <c r="J319" s="36"/>
      <c r="K319" s="36"/>
      <c r="L319" s="36"/>
      <c r="M319" s="27">
        <v>86.8</v>
      </c>
      <c r="N319" s="36">
        <v>52.08</v>
      </c>
      <c r="O319" s="142">
        <v>83.62</v>
      </c>
      <c r="P319" s="61" t="s">
        <v>19</v>
      </c>
      <c r="Q319" s="74" t="s">
        <v>736</v>
      </c>
    </row>
    <row r="320" customHeight="1" spans="1:17">
      <c r="A320" s="13">
        <v>318</v>
      </c>
      <c r="B320" s="26" t="s">
        <v>783</v>
      </c>
      <c r="C320" s="22" t="s">
        <v>784</v>
      </c>
      <c r="D320" s="22" t="s">
        <v>23</v>
      </c>
      <c r="E320" s="22" t="s">
        <v>387</v>
      </c>
      <c r="F320" s="23">
        <v>4614</v>
      </c>
      <c r="G320" s="36">
        <v>66.05</v>
      </c>
      <c r="H320" s="36">
        <v>26.42</v>
      </c>
      <c r="I320" s="36">
        <v>84.4</v>
      </c>
      <c r="J320" s="36">
        <v>33.76</v>
      </c>
      <c r="K320" s="36">
        <v>88</v>
      </c>
      <c r="L320" s="36">
        <v>52.8</v>
      </c>
      <c r="M320" s="27">
        <v>86.56</v>
      </c>
      <c r="N320" s="36">
        <v>51.94</v>
      </c>
      <c r="O320" s="36">
        <v>78.36</v>
      </c>
      <c r="P320" s="61" t="s">
        <v>19</v>
      </c>
      <c r="Q320" s="74" t="s">
        <v>736</v>
      </c>
    </row>
    <row r="321" customHeight="1" spans="1:17">
      <c r="A321" s="13">
        <v>319</v>
      </c>
      <c r="B321" s="26" t="s">
        <v>785</v>
      </c>
      <c r="C321" s="22" t="s">
        <v>786</v>
      </c>
      <c r="D321" s="22" t="s">
        <v>17</v>
      </c>
      <c r="E321" s="22" t="s">
        <v>72</v>
      </c>
      <c r="F321" s="23">
        <v>4621</v>
      </c>
      <c r="G321" s="36">
        <v>71.55</v>
      </c>
      <c r="H321" s="36">
        <v>28.62</v>
      </c>
      <c r="I321" s="36">
        <v>83.4</v>
      </c>
      <c r="J321" s="36"/>
      <c r="K321" s="36"/>
      <c r="L321" s="36"/>
      <c r="M321" s="27">
        <v>83.4</v>
      </c>
      <c r="N321" s="36">
        <v>50.04</v>
      </c>
      <c r="O321" s="142">
        <v>78.66</v>
      </c>
      <c r="P321" s="61" t="s">
        <v>19</v>
      </c>
      <c r="Q321" s="74" t="s">
        <v>736</v>
      </c>
    </row>
    <row r="322" customHeight="1" spans="1:17">
      <c r="A322" s="13">
        <v>320</v>
      </c>
      <c r="B322" s="26" t="s">
        <v>787</v>
      </c>
      <c r="C322" s="22" t="s">
        <v>788</v>
      </c>
      <c r="D322" s="22" t="s">
        <v>23</v>
      </c>
      <c r="E322" s="22" t="s">
        <v>72</v>
      </c>
      <c r="F322" s="23">
        <v>4621</v>
      </c>
      <c r="G322" s="36">
        <v>68.75</v>
      </c>
      <c r="H322" s="36">
        <v>27.5</v>
      </c>
      <c r="I322" s="36">
        <v>84</v>
      </c>
      <c r="J322" s="36"/>
      <c r="K322" s="36"/>
      <c r="L322" s="36"/>
      <c r="M322" s="27">
        <v>84</v>
      </c>
      <c r="N322" s="36">
        <v>50.4</v>
      </c>
      <c r="O322" s="142">
        <v>77.9</v>
      </c>
      <c r="P322" s="61" t="s">
        <v>81</v>
      </c>
      <c r="Q322" s="74" t="s">
        <v>736</v>
      </c>
    </row>
    <row r="323" customHeight="1" spans="1:17">
      <c r="A323" s="13">
        <v>321</v>
      </c>
      <c r="B323" s="26" t="s">
        <v>789</v>
      </c>
      <c r="C323" s="22" t="s">
        <v>790</v>
      </c>
      <c r="D323" s="22" t="s">
        <v>23</v>
      </c>
      <c r="E323" s="22" t="s">
        <v>72</v>
      </c>
      <c r="F323" s="23">
        <v>4621</v>
      </c>
      <c r="G323" s="36">
        <v>69.3</v>
      </c>
      <c r="H323" s="36">
        <v>27.72</v>
      </c>
      <c r="I323" s="36">
        <v>80.2</v>
      </c>
      <c r="J323" s="36"/>
      <c r="K323" s="36"/>
      <c r="L323" s="36"/>
      <c r="M323" s="27">
        <v>80.2</v>
      </c>
      <c r="N323" s="36">
        <v>48.12</v>
      </c>
      <c r="O323" s="142">
        <v>75.84</v>
      </c>
      <c r="P323" s="61" t="s">
        <v>572</v>
      </c>
      <c r="Q323" s="74" t="s">
        <v>736</v>
      </c>
    </row>
    <row r="324" customHeight="1" spans="1:17">
      <c r="A324" s="13">
        <v>322</v>
      </c>
      <c r="B324" s="26" t="s">
        <v>791</v>
      </c>
      <c r="C324" s="22" t="s">
        <v>792</v>
      </c>
      <c r="D324" s="22" t="s">
        <v>23</v>
      </c>
      <c r="E324" s="22" t="s">
        <v>72</v>
      </c>
      <c r="F324" s="23">
        <v>4621</v>
      </c>
      <c r="G324" s="36">
        <v>67.8</v>
      </c>
      <c r="H324" s="36">
        <v>27.12</v>
      </c>
      <c r="I324" s="36">
        <v>80</v>
      </c>
      <c r="J324" s="36"/>
      <c r="K324" s="36"/>
      <c r="L324" s="36"/>
      <c r="M324" s="27">
        <v>80</v>
      </c>
      <c r="N324" s="36">
        <v>48</v>
      </c>
      <c r="O324" s="142">
        <v>75.12</v>
      </c>
      <c r="P324" s="61" t="s">
        <v>575</v>
      </c>
      <c r="Q324" s="74" t="s">
        <v>736</v>
      </c>
    </row>
    <row r="325" customHeight="1" spans="1:17">
      <c r="A325" s="13">
        <v>323</v>
      </c>
      <c r="B325" s="26" t="s">
        <v>793</v>
      </c>
      <c r="C325" s="22" t="s">
        <v>794</v>
      </c>
      <c r="D325" s="22" t="s">
        <v>17</v>
      </c>
      <c r="E325" s="22" t="s">
        <v>51</v>
      </c>
      <c r="F325" s="23">
        <v>4622</v>
      </c>
      <c r="G325" s="36">
        <v>75.3</v>
      </c>
      <c r="H325" s="36">
        <v>30.12</v>
      </c>
      <c r="I325" s="36">
        <v>87</v>
      </c>
      <c r="J325" s="36"/>
      <c r="K325" s="36"/>
      <c r="L325" s="36"/>
      <c r="M325" s="27">
        <v>87</v>
      </c>
      <c r="N325" s="36">
        <v>52.2</v>
      </c>
      <c r="O325" s="142">
        <v>82.32</v>
      </c>
      <c r="P325" s="61" t="s">
        <v>19</v>
      </c>
      <c r="Q325" s="74" t="s">
        <v>736</v>
      </c>
    </row>
    <row r="326" customHeight="1" spans="1:17">
      <c r="A326" s="13">
        <v>324</v>
      </c>
      <c r="B326" s="26" t="s">
        <v>795</v>
      </c>
      <c r="C326" s="22" t="s">
        <v>796</v>
      </c>
      <c r="D326" s="22" t="s">
        <v>17</v>
      </c>
      <c r="E326" s="22" t="s">
        <v>51</v>
      </c>
      <c r="F326" s="23">
        <v>4622</v>
      </c>
      <c r="G326" s="36">
        <v>67.45</v>
      </c>
      <c r="H326" s="36">
        <v>26.98</v>
      </c>
      <c r="I326" s="36">
        <v>85.6</v>
      </c>
      <c r="J326" s="36"/>
      <c r="K326" s="36"/>
      <c r="L326" s="36"/>
      <c r="M326" s="27">
        <v>85.6</v>
      </c>
      <c r="N326" s="36">
        <v>51.36</v>
      </c>
      <c r="O326" s="142">
        <v>78.34</v>
      </c>
      <c r="P326" s="61" t="s">
        <v>81</v>
      </c>
      <c r="Q326" s="74" t="s">
        <v>736</v>
      </c>
    </row>
    <row r="327" customHeight="1" spans="1:17">
      <c r="A327" s="13">
        <v>325</v>
      </c>
      <c r="B327" s="26" t="s">
        <v>797</v>
      </c>
      <c r="C327" s="22" t="s">
        <v>798</v>
      </c>
      <c r="D327" s="22" t="s">
        <v>17</v>
      </c>
      <c r="E327" s="22" t="s">
        <v>51</v>
      </c>
      <c r="F327" s="23">
        <v>4622</v>
      </c>
      <c r="G327" s="36">
        <v>71.65</v>
      </c>
      <c r="H327" s="36">
        <v>28.66</v>
      </c>
      <c r="I327" s="36">
        <v>82.8</v>
      </c>
      <c r="J327" s="36"/>
      <c r="K327" s="36"/>
      <c r="L327" s="36"/>
      <c r="M327" s="27">
        <v>82.8</v>
      </c>
      <c r="N327" s="36">
        <v>49.68</v>
      </c>
      <c r="O327" s="142">
        <v>78.34</v>
      </c>
      <c r="P327" s="61" t="s">
        <v>572</v>
      </c>
      <c r="Q327" s="74" t="s">
        <v>736</v>
      </c>
    </row>
    <row r="328" customHeight="1" spans="1:17">
      <c r="A328" s="13">
        <v>326</v>
      </c>
      <c r="B328" s="26" t="s">
        <v>799</v>
      </c>
      <c r="C328" s="22" t="s">
        <v>800</v>
      </c>
      <c r="D328" s="22" t="s">
        <v>23</v>
      </c>
      <c r="E328" s="22" t="s">
        <v>51</v>
      </c>
      <c r="F328" s="23">
        <v>4622</v>
      </c>
      <c r="G328" s="36">
        <v>69.75</v>
      </c>
      <c r="H328" s="36">
        <v>27.9</v>
      </c>
      <c r="I328" s="36">
        <v>83.4</v>
      </c>
      <c r="J328" s="36"/>
      <c r="K328" s="36"/>
      <c r="L328" s="36"/>
      <c r="M328" s="27">
        <v>83.4</v>
      </c>
      <c r="N328" s="36">
        <v>50.04</v>
      </c>
      <c r="O328" s="142">
        <v>77.94</v>
      </c>
      <c r="P328" s="61" t="s">
        <v>575</v>
      </c>
      <c r="Q328" s="74" t="s">
        <v>736</v>
      </c>
    </row>
    <row r="329" customHeight="1" spans="1:17">
      <c r="A329" s="13">
        <v>327</v>
      </c>
      <c r="B329" s="26" t="s">
        <v>801</v>
      </c>
      <c r="C329" s="22" t="s">
        <v>802</v>
      </c>
      <c r="D329" s="22" t="s">
        <v>17</v>
      </c>
      <c r="E329" s="22" t="s">
        <v>55</v>
      </c>
      <c r="F329" s="23">
        <v>4623</v>
      </c>
      <c r="G329" s="36">
        <v>66.05</v>
      </c>
      <c r="H329" s="36">
        <v>26.42</v>
      </c>
      <c r="I329" s="36">
        <v>87</v>
      </c>
      <c r="J329" s="36"/>
      <c r="K329" s="36"/>
      <c r="L329" s="36"/>
      <c r="M329" s="27">
        <v>87</v>
      </c>
      <c r="N329" s="36">
        <v>52.2</v>
      </c>
      <c r="O329" s="142">
        <v>78.62</v>
      </c>
      <c r="P329" s="61" t="s">
        <v>19</v>
      </c>
      <c r="Q329" s="74" t="s">
        <v>736</v>
      </c>
    </row>
    <row r="330" customHeight="1" spans="1:17">
      <c r="A330" s="13">
        <v>328</v>
      </c>
      <c r="B330" s="26" t="s">
        <v>803</v>
      </c>
      <c r="C330" s="22" t="s">
        <v>804</v>
      </c>
      <c r="D330" s="22" t="s">
        <v>23</v>
      </c>
      <c r="E330" s="22" t="s">
        <v>55</v>
      </c>
      <c r="F330" s="23">
        <v>4623</v>
      </c>
      <c r="G330" s="36">
        <v>65.1</v>
      </c>
      <c r="H330" s="36">
        <v>26.04</v>
      </c>
      <c r="I330" s="36">
        <v>86.2</v>
      </c>
      <c r="J330" s="36"/>
      <c r="K330" s="36"/>
      <c r="L330" s="36"/>
      <c r="M330" s="27">
        <v>86.2</v>
      </c>
      <c r="N330" s="36">
        <v>51.72</v>
      </c>
      <c r="O330" s="142">
        <v>77.76</v>
      </c>
      <c r="P330" s="61" t="s">
        <v>81</v>
      </c>
      <c r="Q330" s="74" t="s">
        <v>736</v>
      </c>
    </row>
    <row r="331" customHeight="1" spans="1:17">
      <c r="A331" s="13">
        <v>329</v>
      </c>
      <c r="B331" s="26" t="s">
        <v>805</v>
      </c>
      <c r="C331" s="22" t="s">
        <v>806</v>
      </c>
      <c r="D331" s="22" t="s">
        <v>23</v>
      </c>
      <c r="E331" s="22" t="s">
        <v>55</v>
      </c>
      <c r="F331" s="23">
        <v>4623</v>
      </c>
      <c r="G331" s="36">
        <v>69.85</v>
      </c>
      <c r="H331" s="36">
        <v>27.94</v>
      </c>
      <c r="I331" s="36">
        <v>83</v>
      </c>
      <c r="J331" s="36"/>
      <c r="K331" s="36"/>
      <c r="L331" s="36"/>
      <c r="M331" s="27">
        <v>83</v>
      </c>
      <c r="N331" s="36">
        <v>49.8</v>
      </c>
      <c r="O331" s="142">
        <v>77.74</v>
      </c>
      <c r="P331" s="61" t="s">
        <v>572</v>
      </c>
      <c r="Q331" s="74" t="s">
        <v>736</v>
      </c>
    </row>
    <row r="332" customHeight="1" spans="1:17">
      <c r="A332" s="13">
        <v>330</v>
      </c>
      <c r="B332" s="26" t="s">
        <v>807</v>
      </c>
      <c r="C332" s="22" t="s">
        <v>808</v>
      </c>
      <c r="D332" s="22" t="s">
        <v>23</v>
      </c>
      <c r="E332" s="22" t="s">
        <v>118</v>
      </c>
      <c r="F332" s="23">
        <v>4624</v>
      </c>
      <c r="G332" s="36">
        <v>81.35</v>
      </c>
      <c r="H332" s="36">
        <v>32.54</v>
      </c>
      <c r="I332" s="36">
        <v>87.5</v>
      </c>
      <c r="J332" s="36"/>
      <c r="K332" s="36"/>
      <c r="L332" s="36"/>
      <c r="M332" s="27">
        <v>87.5</v>
      </c>
      <c r="N332" s="36">
        <v>52.5</v>
      </c>
      <c r="O332" s="142">
        <v>85.04</v>
      </c>
      <c r="P332" s="61" t="s">
        <v>19</v>
      </c>
      <c r="Q332" s="74" t="s">
        <v>736</v>
      </c>
    </row>
    <row r="333" customHeight="1" spans="1:17">
      <c r="A333" s="13">
        <v>331</v>
      </c>
      <c r="B333" s="26" t="s">
        <v>809</v>
      </c>
      <c r="C333" s="22" t="s">
        <v>810</v>
      </c>
      <c r="D333" s="22" t="s">
        <v>17</v>
      </c>
      <c r="E333" s="22" t="s">
        <v>118</v>
      </c>
      <c r="F333" s="23">
        <v>4624</v>
      </c>
      <c r="G333" s="36">
        <v>75.4</v>
      </c>
      <c r="H333" s="36">
        <v>30.16</v>
      </c>
      <c r="I333" s="36">
        <v>80.75</v>
      </c>
      <c r="J333" s="36"/>
      <c r="K333" s="36"/>
      <c r="L333" s="36"/>
      <c r="M333" s="27">
        <v>80.75</v>
      </c>
      <c r="N333" s="36">
        <v>48.45</v>
      </c>
      <c r="O333" s="142">
        <v>78.61</v>
      </c>
      <c r="P333" s="61" t="s">
        <v>81</v>
      </c>
      <c r="Q333" s="74" t="s">
        <v>736</v>
      </c>
    </row>
    <row r="334" customHeight="1" spans="1:17">
      <c r="A334" s="13">
        <v>332</v>
      </c>
      <c r="B334" s="26" t="s">
        <v>811</v>
      </c>
      <c r="C334" s="22" t="s">
        <v>812</v>
      </c>
      <c r="D334" s="22" t="s">
        <v>23</v>
      </c>
      <c r="E334" s="22" t="s">
        <v>154</v>
      </c>
      <c r="F334" s="23">
        <v>4625</v>
      </c>
      <c r="G334" s="36">
        <v>78.45</v>
      </c>
      <c r="H334" s="36">
        <v>31.38</v>
      </c>
      <c r="I334" s="36">
        <v>83.8</v>
      </c>
      <c r="J334" s="36"/>
      <c r="K334" s="36"/>
      <c r="L334" s="36"/>
      <c r="M334" s="27">
        <v>83.8</v>
      </c>
      <c r="N334" s="36">
        <v>50.28</v>
      </c>
      <c r="O334" s="142">
        <v>81.66</v>
      </c>
      <c r="P334" s="61" t="s">
        <v>19</v>
      </c>
      <c r="Q334" s="74" t="s">
        <v>736</v>
      </c>
    </row>
    <row r="335" customHeight="1" spans="1:17">
      <c r="A335" s="13">
        <v>333</v>
      </c>
      <c r="B335" s="26" t="s">
        <v>813</v>
      </c>
      <c r="C335" s="22" t="s">
        <v>151</v>
      </c>
      <c r="D335" s="22" t="s">
        <v>23</v>
      </c>
      <c r="E335" s="22" t="s">
        <v>154</v>
      </c>
      <c r="F335" s="23">
        <v>4625</v>
      </c>
      <c r="G335" s="36">
        <v>76.6</v>
      </c>
      <c r="H335" s="36">
        <v>30.64</v>
      </c>
      <c r="I335" s="36">
        <v>82.4</v>
      </c>
      <c r="J335" s="36"/>
      <c r="K335" s="36"/>
      <c r="L335" s="36"/>
      <c r="M335" s="27">
        <v>82.4</v>
      </c>
      <c r="N335" s="36">
        <v>49.44</v>
      </c>
      <c r="O335" s="142">
        <v>80.08</v>
      </c>
      <c r="P335" s="61" t="s">
        <v>81</v>
      </c>
      <c r="Q335" s="74" t="s">
        <v>736</v>
      </c>
    </row>
    <row r="336" customHeight="1" spans="1:17">
      <c r="A336" s="13">
        <v>334</v>
      </c>
      <c r="B336" s="26" t="s">
        <v>814</v>
      </c>
      <c r="C336" s="22" t="s">
        <v>815</v>
      </c>
      <c r="D336" s="22" t="s">
        <v>23</v>
      </c>
      <c r="E336" s="22" t="s">
        <v>126</v>
      </c>
      <c r="F336" s="23">
        <v>4626</v>
      </c>
      <c r="G336" s="36">
        <v>77.85</v>
      </c>
      <c r="H336" s="36">
        <v>31.14</v>
      </c>
      <c r="I336" s="36">
        <v>81.8</v>
      </c>
      <c r="J336" s="36"/>
      <c r="K336" s="36"/>
      <c r="L336" s="36"/>
      <c r="M336" s="27">
        <v>81.8</v>
      </c>
      <c r="N336" s="36">
        <v>49.08</v>
      </c>
      <c r="O336" s="142">
        <v>80.22</v>
      </c>
      <c r="P336" s="61" t="s">
        <v>19</v>
      </c>
      <c r="Q336" s="74" t="s">
        <v>736</v>
      </c>
    </row>
    <row r="337" customHeight="1" spans="1:17">
      <c r="A337" s="13">
        <v>335</v>
      </c>
      <c r="B337" s="26" t="s">
        <v>816</v>
      </c>
      <c r="C337" s="22" t="s">
        <v>817</v>
      </c>
      <c r="D337" s="22" t="s">
        <v>17</v>
      </c>
      <c r="E337" s="22" t="s">
        <v>124</v>
      </c>
      <c r="F337" s="23">
        <v>4628</v>
      </c>
      <c r="G337" s="36">
        <v>73.2</v>
      </c>
      <c r="H337" s="36">
        <v>29.28</v>
      </c>
      <c r="I337" s="36">
        <v>90.2</v>
      </c>
      <c r="J337" s="36"/>
      <c r="K337" s="36"/>
      <c r="L337" s="36"/>
      <c r="M337" s="27">
        <v>90.2</v>
      </c>
      <c r="N337" s="36">
        <v>54.12</v>
      </c>
      <c r="O337" s="142">
        <v>83.4</v>
      </c>
      <c r="P337" s="61" t="s">
        <v>19</v>
      </c>
      <c r="Q337" s="74" t="s">
        <v>736</v>
      </c>
    </row>
    <row r="338" customHeight="1" spans="1:17">
      <c r="A338" s="13">
        <v>336</v>
      </c>
      <c r="B338" s="26" t="s">
        <v>818</v>
      </c>
      <c r="C338" s="22" t="s">
        <v>819</v>
      </c>
      <c r="D338" s="22" t="s">
        <v>23</v>
      </c>
      <c r="E338" s="22" t="s">
        <v>124</v>
      </c>
      <c r="F338" s="23">
        <v>4628</v>
      </c>
      <c r="G338" s="36">
        <v>77.7</v>
      </c>
      <c r="H338" s="36">
        <v>31.08</v>
      </c>
      <c r="I338" s="36">
        <v>80.4</v>
      </c>
      <c r="J338" s="36"/>
      <c r="K338" s="36"/>
      <c r="L338" s="36"/>
      <c r="M338" s="27">
        <v>80.4</v>
      </c>
      <c r="N338" s="36">
        <v>48.24</v>
      </c>
      <c r="O338" s="142">
        <v>79.32</v>
      </c>
      <c r="P338" s="61" t="s">
        <v>81</v>
      </c>
      <c r="Q338" s="74" t="s">
        <v>736</v>
      </c>
    </row>
    <row r="339" customHeight="1" spans="1:17">
      <c r="A339" s="13">
        <v>337</v>
      </c>
      <c r="B339" s="26" t="s">
        <v>820</v>
      </c>
      <c r="C339" s="22" t="s">
        <v>821</v>
      </c>
      <c r="D339" s="22" t="s">
        <v>17</v>
      </c>
      <c r="E339" s="22" t="s">
        <v>733</v>
      </c>
      <c r="F339" s="23">
        <v>4629</v>
      </c>
      <c r="G339" s="36">
        <v>66.55</v>
      </c>
      <c r="H339" s="36">
        <v>26.62</v>
      </c>
      <c r="I339" s="36">
        <v>85.6</v>
      </c>
      <c r="J339" s="36">
        <v>34.24</v>
      </c>
      <c r="K339" s="36">
        <v>82.4</v>
      </c>
      <c r="L339" s="36">
        <v>49.44</v>
      </c>
      <c r="M339" s="27">
        <v>83.68</v>
      </c>
      <c r="N339" s="36">
        <v>50.21</v>
      </c>
      <c r="O339" s="36">
        <v>76.83</v>
      </c>
      <c r="P339" s="61" t="s">
        <v>19</v>
      </c>
      <c r="Q339" s="74" t="s">
        <v>736</v>
      </c>
    </row>
    <row r="340" customHeight="1" spans="1:17">
      <c r="A340" s="13">
        <v>338</v>
      </c>
      <c r="B340" s="26" t="s">
        <v>822</v>
      </c>
      <c r="C340" s="22" t="s">
        <v>823</v>
      </c>
      <c r="D340" s="22" t="s">
        <v>17</v>
      </c>
      <c r="E340" s="22" t="s">
        <v>733</v>
      </c>
      <c r="F340" s="23">
        <v>4629</v>
      </c>
      <c r="G340" s="36">
        <v>66.9</v>
      </c>
      <c r="H340" s="36">
        <v>26.76</v>
      </c>
      <c r="I340" s="36">
        <v>80.4</v>
      </c>
      <c r="J340" s="36">
        <v>32.16</v>
      </c>
      <c r="K340" s="36">
        <v>84</v>
      </c>
      <c r="L340" s="36">
        <v>50.4</v>
      </c>
      <c r="M340" s="27">
        <v>82.56</v>
      </c>
      <c r="N340" s="36">
        <v>49.54</v>
      </c>
      <c r="O340" s="36">
        <v>76.3</v>
      </c>
      <c r="P340" s="61" t="s">
        <v>81</v>
      </c>
      <c r="Q340" s="74" t="s">
        <v>736</v>
      </c>
    </row>
    <row r="341" customHeight="1" spans="1:17">
      <c r="A341" s="13">
        <v>339</v>
      </c>
      <c r="B341" s="26" t="s">
        <v>824</v>
      </c>
      <c r="C341" s="22" t="s">
        <v>825</v>
      </c>
      <c r="D341" s="22" t="s">
        <v>17</v>
      </c>
      <c r="E341" s="22" t="s">
        <v>31</v>
      </c>
      <c r="F341" s="23">
        <v>4630</v>
      </c>
      <c r="G341" s="36">
        <v>64.75</v>
      </c>
      <c r="H341" s="36">
        <v>25.9</v>
      </c>
      <c r="I341" s="36">
        <v>85.6</v>
      </c>
      <c r="J341" s="36">
        <v>34.24</v>
      </c>
      <c r="K341" s="36">
        <v>80.2</v>
      </c>
      <c r="L341" s="36">
        <v>48.12</v>
      </c>
      <c r="M341" s="27">
        <v>82.36</v>
      </c>
      <c r="N341" s="36">
        <v>49.42</v>
      </c>
      <c r="O341" s="36">
        <v>75.32</v>
      </c>
      <c r="P341" s="61" t="s">
        <v>19</v>
      </c>
      <c r="Q341" s="74" t="s">
        <v>736</v>
      </c>
    </row>
  </sheetData>
  <mergeCells count="12">
    <mergeCell ref="G1:H1"/>
    <mergeCell ref="I1:J1"/>
    <mergeCell ref="K1:L1"/>
    <mergeCell ref="M1:N1"/>
    <mergeCell ref="O1:P1"/>
    <mergeCell ref="A1:A2"/>
    <mergeCell ref="B1:B2"/>
    <mergeCell ref="C1:C2"/>
    <mergeCell ref="D1:D2"/>
    <mergeCell ref="E1:E2"/>
    <mergeCell ref="F1:F2"/>
    <mergeCell ref="Q1:Q2"/>
  </mergeCells>
  <pageMargins left="0.709027777777778" right="0.279166666666667" top="1.1" bottom="0.979166666666667" header="0.75" footer="0.75"/>
  <pageSetup paperSize="9" orientation="landscape" horizontalDpi="600" verticalDpi="600"/>
  <headerFooter alignWithMargins="0">
    <oddHeader>&amp;C&amp;16&amp;B2017年公开招聘教师入围体检名单（339人）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入围体检339人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2017-05-31T02:03:00Z</dcterms:created>
  <dcterms:modified xsi:type="dcterms:W3CDTF">2017-05-31T02:07:18Z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