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812" windowHeight="7536" activeTab="0"/>
  </bookViews>
  <sheets>
    <sheet name="桂林市雁山区2017年特岗教师招聘网上报名资格审查合格人员名单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<sst xmlns="http://schemas.openxmlformats.org/spreadsheetml/2006/main" count="6" uniqueCount="6">
  <si>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编号</t>
  </si>
  <si>
    <t>姓名</t>
  </si>
  <si>
    <t>性别</t>
  </si>
  <si>
    <t>教师资格种类</t>
  </si>
  <si>
    <t>任教学段</t>
  </si>
  <si>
    <t>任教科目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</si>
</sst>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F52" sqref="A1:F52"/>
    </sheetView>
  </sheetViews>
  <sheetFormatPr defaultColWidth="9.00390625" defaultRowHeight="14.25"/>
  <cols>
    <col min="1" max="1" width="5.375" style="0" bestFit="1" customWidth="1"/>
    <col min="2" max="2" width="7.375" style="0" bestFit="1" customWidth="1"/>
    <col min="3" max="3" width="11.50390625" style="0" bestFit="1" customWidth="1"/>
    <col min="4" max="4" width="15.875" style="0" bestFit="1" customWidth="1"/>
    <col min="5" max="5" width="9.375" style="0" bestFit="1" customWidth="1"/>
    <col min="6" max="6" width="13.75390625" style="0" bestFit="1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s="1">
        <v>1</v>
      </c>
      <c r="B2" t="str">
        <f>"李丹"</f>
        <v>李丹</v>
      </c>
      <c r="C2" t="str">
        <f>"女        "</f>
        <v>女        </v>
      </c>
      <c r="D2" t="str">
        <f>"2:小学"</f>
        <v>2:小学</v>
      </c>
      <c r="E2" t="str">
        <f>"小学"</f>
        <v>小学</v>
      </c>
      <c r="F2" t="str">
        <f>"102:语文"</f>
        <v>102:语文</v>
      </c>
    </row>
    <row r="3" spans="1:6" ht="15">
      <c r="A3" s="1">
        <v>2</v>
      </c>
      <c r="B3" t="str">
        <f>"秦秋凤"</f>
        <v>秦秋凤</v>
      </c>
      <c r="C3" t="str">
        <f>"女        "</f>
        <v>女        </v>
      </c>
      <c r="D3" t="str">
        <f>"2:小学"</f>
        <v>2:小学</v>
      </c>
      <c r="E3" t="str">
        <f>"小学"</f>
        <v>小学</v>
      </c>
      <c r="F3" t="str">
        <f>"102:语文"</f>
        <v>102:语文</v>
      </c>
    </row>
    <row r="4" spans="1:6" ht="15">
      <c r="A4" s="1">
        <v>3</v>
      </c>
      <c r="B4" t="str">
        <f>"秦海燕"</f>
        <v>秦海燕</v>
      </c>
      <c r="C4" t="str">
        <f>"女        "</f>
        <v>女        </v>
      </c>
      <c r="D4" t="str">
        <f>"3:初级中学"</f>
        <v>3:初级中学</v>
      </c>
      <c r="E4" t="str">
        <f>"小学"</f>
        <v>小学</v>
      </c>
      <c r="F4" t="str">
        <f>"102:语文"</f>
        <v>102:语文</v>
      </c>
    </row>
    <row r="5" spans="1:6" ht="15">
      <c r="A5" s="1">
        <v>4</v>
      </c>
      <c r="B5" t="str">
        <f>"王淑敏"</f>
        <v>王淑敏</v>
      </c>
      <c r="C5" t="str">
        <f>"女        "</f>
        <v>女        </v>
      </c>
      <c r="D5" t="str">
        <f>"2:小学"</f>
        <v>2:小学</v>
      </c>
      <c r="E5" t="str">
        <f>"小学"</f>
        <v>小学</v>
      </c>
      <c r="F5" t="str">
        <f>"102:语文"</f>
        <v>102:语文</v>
      </c>
    </row>
    <row r="6" spans="1:6" ht="15">
      <c r="A6" s="1">
        <v>5</v>
      </c>
      <c r="B6" t="str">
        <f>"侯雯"</f>
        <v>侯雯</v>
      </c>
      <c r="C6" t="str">
        <f>"女        "</f>
        <v>女        </v>
      </c>
      <c r="D6" t="str">
        <f>"2:小学"</f>
        <v>2:小学</v>
      </c>
      <c r="E6" t="str">
        <f>"小学"</f>
        <v>小学</v>
      </c>
      <c r="F6" t="str">
        <f>"102:语文"</f>
        <v>102:语文</v>
      </c>
    </row>
    <row r="7" spans="1:6" ht="15">
      <c r="A7" s="1">
        <v>6</v>
      </c>
      <c r="B7" t="str">
        <f>"刘倩"</f>
        <v>刘倩</v>
      </c>
      <c r="C7" t="str">
        <f>"女        "</f>
        <v>女        </v>
      </c>
      <c r="D7" t="str">
        <f>"2:小学"</f>
        <v>2:小学</v>
      </c>
      <c r="E7" t="str">
        <f>"小学"</f>
        <v>小学</v>
      </c>
      <c r="F7" t="str">
        <f>"102:语文"</f>
        <v>102:语文</v>
      </c>
    </row>
    <row r="8" spans="1:6" ht="15">
      <c r="A8" s="1">
        <v>7</v>
      </c>
      <c r="B8" t="str">
        <f>"潘桥娇"</f>
        <v>潘桥娇</v>
      </c>
      <c r="C8" t="str">
        <f>"女        "</f>
        <v>女        </v>
      </c>
      <c r="D8" t="str">
        <f>"2:小学"</f>
        <v>2:小学</v>
      </c>
      <c r="E8" t="str">
        <f>"小学"</f>
        <v>小学</v>
      </c>
      <c r="F8" t="str">
        <f>"102:语文"</f>
        <v>102:语文</v>
      </c>
    </row>
    <row r="9" spans="1:6" ht="15">
      <c r="A9" s="1">
        <v>8</v>
      </c>
      <c r="B9" t="str">
        <f>"莫江萍"</f>
        <v>莫江萍</v>
      </c>
      <c r="C9" t="str">
        <f>"女        "</f>
        <v>女        </v>
      </c>
      <c r="D9" t="str">
        <f>"3:初级中学"</f>
        <v>3:初级中学</v>
      </c>
      <c r="E9" t="str">
        <f>"小学"</f>
        <v>小学</v>
      </c>
      <c r="F9" t="str">
        <f>"102:语文"</f>
        <v>102:语文</v>
      </c>
    </row>
    <row r="10" spans="1:6" ht="15">
      <c r="A10" s="1">
        <v>9</v>
      </c>
      <c r="B10" t="str">
        <f>"唐琦"</f>
        <v>唐琦</v>
      </c>
      <c r="C10" t="str">
        <f>"女        "</f>
        <v>女        </v>
      </c>
      <c r="D10" t="str">
        <f>"2:小学"</f>
        <v>2:小学</v>
      </c>
      <c r="E10" t="str">
        <f>"小学"</f>
        <v>小学</v>
      </c>
      <c r="F10" t="str">
        <f>"102:语文"</f>
        <v>102:语文</v>
      </c>
    </row>
    <row r="11" spans="1:6" ht="15">
      <c r="A11" s="1">
        <v>10</v>
      </c>
      <c r="B11" t="str">
        <f>"黄春华"</f>
        <v>黄春华</v>
      </c>
      <c r="C11" t="str">
        <f>"女        "</f>
        <v>女        </v>
      </c>
      <c r="D11" t="str">
        <f>"4:高级中学"</f>
        <v>4:高级中学</v>
      </c>
      <c r="E11" t="str">
        <f>"小学"</f>
        <v>小学</v>
      </c>
      <c r="F11" t="str">
        <f>"102:语文"</f>
        <v>102:语文</v>
      </c>
    </row>
    <row r="12" spans="1:6" ht="15">
      <c r="A12" s="1">
        <v>11</v>
      </c>
      <c r="B12" t="str">
        <f>"唐军香"</f>
        <v>唐军香</v>
      </c>
      <c r="C12" t="str">
        <f>"女        "</f>
        <v>女        </v>
      </c>
      <c r="D12" t="str">
        <f>"2:小学"</f>
        <v>2:小学</v>
      </c>
      <c r="E12" t="str">
        <f>"小学"</f>
        <v>小学</v>
      </c>
      <c r="F12" t="str">
        <f>"102:语文"</f>
        <v>102:语文</v>
      </c>
    </row>
    <row r="13" spans="1:6" ht="15">
      <c r="A13" s="1">
        <v>12</v>
      </c>
      <c r="B13" t="str">
        <f>"唐妮敏"</f>
        <v>唐妮敏</v>
      </c>
      <c r="C13" t="str">
        <f>"女        "</f>
        <v>女        </v>
      </c>
      <c r="D13" t="str">
        <f>"2:小学"</f>
        <v>2:小学</v>
      </c>
      <c r="E13" t="str">
        <f>"小学"</f>
        <v>小学</v>
      </c>
      <c r="F13" t="str">
        <f>"102:语文"</f>
        <v>102:语文</v>
      </c>
    </row>
    <row r="14" spans="1:6" ht="15">
      <c r="A14" s="1">
        <v>13</v>
      </c>
      <c r="B14" t="str">
        <f>"蒋明香"</f>
        <v>蒋明香</v>
      </c>
      <c r="C14" t="str">
        <f>"女        "</f>
        <v>女        </v>
      </c>
      <c r="D14" t="str">
        <f>"1:幼儿园"</f>
        <v>1:幼儿园</v>
      </c>
      <c r="E14" t="str">
        <f>"小学"</f>
        <v>小学</v>
      </c>
      <c r="F14" t="str">
        <f>"102:语文"</f>
        <v>102:语文</v>
      </c>
    </row>
    <row r="15" spans="1:6" ht="15">
      <c r="A15" s="1">
        <v>14</v>
      </c>
      <c r="B15" t="str">
        <f>"秦健兰"</f>
        <v>秦健兰</v>
      </c>
      <c r="C15" t="str">
        <f>"女        "</f>
        <v>女        </v>
      </c>
      <c r="D15" t="str">
        <f>"2:小学"</f>
        <v>2:小学</v>
      </c>
      <c r="E15" t="str">
        <f>"小学"</f>
        <v>小学</v>
      </c>
      <c r="F15" t="str">
        <f>"102:语文"</f>
        <v>102:语文</v>
      </c>
    </row>
    <row r="16" spans="1:6" ht="15">
      <c r="A16" s="1">
        <v>15</v>
      </c>
      <c r="B16" t="str">
        <f>"周利秀"</f>
        <v>周利秀</v>
      </c>
      <c r="C16" t="str">
        <f>"女        "</f>
        <v>女        </v>
      </c>
      <c r="D16" t="str">
        <f>"2:小学"</f>
        <v>2:小学</v>
      </c>
      <c r="E16" t="str">
        <f>"小学"</f>
        <v>小学</v>
      </c>
      <c r="F16" t="str">
        <f>"102:语文"</f>
        <v>102:语文</v>
      </c>
    </row>
    <row r="17" spans="1:6" ht="15">
      <c r="A17" s="1">
        <v>16</v>
      </c>
      <c r="B17" t="str">
        <f>"黄荣春"</f>
        <v>黄荣春</v>
      </c>
      <c r="C17" t="str">
        <f>"女        "</f>
        <v>女        </v>
      </c>
      <c r="D17" t="str">
        <f>"0:暂未取得"</f>
        <v>0:暂未取得</v>
      </c>
      <c r="E17" t="str">
        <f>"小学"</f>
        <v>小学</v>
      </c>
      <c r="F17" t="str">
        <f>"102:语文"</f>
        <v>102:语文</v>
      </c>
    </row>
    <row r="18" spans="1:6" ht="15">
      <c r="A18" s="1">
        <v>17</v>
      </c>
      <c r="B18" t="str">
        <f>"王彦诺"</f>
        <v>王彦诺</v>
      </c>
      <c r="C18" t="str">
        <f>"女        "</f>
        <v>女        </v>
      </c>
      <c r="D18" t="str">
        <f>"4:高级中学"</f>
        <v>4:高级中学</v>
      </c>
      <c r="E18" t="str">
        <f>"小学"</f>
        <v>小学</v>
      </c>
      <c r="F18" t="str">
        <f>"102:语文"</f>
        <v>102:语文</v>
      </c>
    </row>
    <row r="19" spans="1:6" ht="15">
      <c r="A19" s="1">
        <v>18</v>
      </c>
      <c r="B19" t="str">
        <f>"梁建秋"</f>
        <v>梁建秋</v>
      </c>
      <c r="C19" t="str">
        <f>"女        "</f>
        <v>女        </v>
      </c>
      <c r="D19" t="str">
        <f>"5:中等职业学校"</f>
        <v>5:中等职业学校</v>
      </c>
      <c r="E19" t="str">
        <f>"小学"</f>
        <v>小学</v>
      </c>
      <c r="F19" t="str">
        <f>"102:语文"</f>
        <v>102:语文</v>
      </c>
    </row>
    <row r="20" spans="1:6" ht="15">
      <c r="A20" s="1">
        <v>19</v>
      </c>
      <c r="B20" t="str">
        <f>"孙瑜"</f>
        <v>孙瑜</v>
      </c>
      <c r="C20" t="str">
        <f>"女        "</f>
        <v>女        </v>
      </c>
      <c r="D20" t="str">
        <f>"2:小学"</f>
        <v>2:小学</v>
      </c>
      <c r="E20" t="str">
        <f>"小学"</f>
        <v>小学</v>
      </c>
      <c r="F20" t="str">
        <f>"102:语文"</f>
        <v>102:语文</v>
      </c>
    </row>
    <row r="21" spans="1:6" ht="15">
      <c r="A21" s="1">
        <v>20</v>
      </c>
      <c r="B21" t="str">
        <f>"钟小玲"</f>
        <v>钟小玲</v>
      </c>
      <c r="C21" t="str">
        <f>"女        "</f>
        <v>女        </v>
      </c>
      <c r="D21" t="str">
        <f>"3:初级中学"</f>
        <v>3:初级中学</v>
      </c>
      <c r="E21" t="str">
        <f>"小学"</f>
        <v>小学</v>
      </c>
      <c r="F21" t="str">
        <f>"103:数学"</f>
        <v>103:数学</v>
      </c>
    </row>
    <row r="22" spans="1:6" ht="15">
      <c r="A22" s="1">
        <v>21</v>
      </c>
      <c r="B22" t="str">
        <f>"覃银软"</f>
        <v>覃银软</v>
      </c>
      <c r="C22" t="str">
        <f>"女        "</f>
        <v>女        </v>
      </c>
      <c r="D22" t="str">
        <f>"0:暂未取得"</f>
        <v>0:暂未取得</v>
      </c>
      <c r="E22" t="str">
        <f>"小学"</f>
        <v>小学</v>
      </c>
      <c r="F22" t="str">
        <f>"103:数学"</f>
        <v>103:数学</v>
      </c>
    </row>
    <row r="23" spans="1:6" ht="15">
      <c r="A23" s="1">
        <v>22</v>
      </c>
      <c r="B23" t="str">
        <f>"岑长丽"</f>
        <v>岑长丽</v>
      </c>
      <c r="C23" t="str">
        <f>"女        "</f>
        <v>女        </v>
      </c>
      <c r="D23" t="str">
        <f>"3:初级中学"</f>
        <v>3:初级中学</v>
      </c>
      <c r="E23" t="str">
        <f>"小学"</f>
        <v>小学</v>
      </c>
      <c r="F23" t="str">
        <f>"103:数学"</f>
        <v>103:数学</v>
      </c>
    </row>
    <row r="24" spans="1:6" ht="15">
      <c r="A24" s="1">
        <v>23</v>
      </c>
      <c r="B24" t="str">
        <f>"刘玉芬"</f>
        <v>刘玉芬</v>
      </c>
      <c r="C24" t="str">
        <f>"女        "</f>
        <v>女        </v>
      </c>
      <c r="D24" t="str">
        <f>"2:小学"</f>
        <v>2:小学</v>
      </c>
      <c r="E24" t="str">
        <f>"小学"</f>
        <v>小学</v>
      </c>
      <c r="F24" t="str">
        <f>"103:数学"</f>
        <v>103:数学</v>
      </c>
    </row>
    <row r="25" spans="1:6" ht="15">
      <c r="A25" s="1">
        <v>24</v>
      </c>
      <c r="B25" t="str">
        <f>"伍凯莉"</f>
        <v>伍凯莉</v>
      </c>
      <c r="C25" t="str">
        <f>"女        "</f>
        <v>女        </v>
      </c>
      <c r="D25" t="str">
        <f>"4:高级中学"</f>
        <v>4:高级中学</v>
      </c>
      <c r="E25" t="str">
        <f>"小学"</f>
        <v>小学</v>
      </c>
      <c r="F25" t="str">
        <f>"103:数学"</f>
        <v>103:数学</v>
      </c>
    </row>
    <row r="26" spans="1:6" ht="15">
      <c r="A26" s="1">
        <v>25</v>
      </c>
      <c r="B26" t="str">
        <f>"李明丽"</f>
        <v>李明丽</v>
      </c>
      <c r="C26" t="str">
        <f>"女        "</f>
        <v>女        </v>
      </c>
      <c r="D26" t="str">
        <f>"2:小学"</f>
        <v>2:小学</v>
      </c>
      <c r="E26" t="str">
        <f>"小学"</f>
        <v>小学</v>
      </c>
      <c r="F26" t="str">
        <f>"103:数学"</f>
        <v>103:数学</v>
      </c>
    </row>
    <row r="27" spans="1:6" ht="15">
      <c r="A27" s="1">
        <v>26</v>
      </c>
      <c r="B27" t="str">
        <f>"陈建云"</f>
        <v>陈建云</v>
      </c>
      <c r="C27" t="str">
        <f>"女        "</f>
        <v>女        </v>
      </c>
      <c r="D27" t="str">
        <f>"2:小学"</f>
        <v>2:小学</v>
      </c>
      <c r="E27" t="str">
        <f>"小学"</f>
        <v>小学</v>
      </c>
      <c r="F27" t="str">
        <f>"103:数学"</f>
        <v>103:数学</v>
      </c>
    </row>
    <row r="28" spans="1:6" ht="15">
      <c r="A28" s="1">
        <v>27</v>
      </c>
      <c r="B28" t="str">
        <f>"李玉霞"</f>
        <v>李玉霞</v>
      </c>
      <c r="C28" t="str">
        <f>"女        "</f>
        <v>女        </v>
      </c>
      <c r="D28" t="str">
        <f>"2:小学"</f>
        <v>2:小学</v>
      </c>
      <c r="E28" t="str">
        <f>"小学"</f>
        <v>小学</v>
      </c>
      <c r="F28" t="str">
        <f>"103:数学"</f>
        <v>103:数学</v>
      </c>
    </row>
    <row r="29" spans="1:6" ht="15">
      <c r="A29" s="1">
        <v>28</v>
      </c>
      <c r="B29" t="str">
        <f>"邓洁"</f>
        <v>邓洁</v>
      </c>
      <c r="C29" t="str">
        <f>"女        "</f>
        <v>女        </v>
      </c>
      <c r="D29" t="str">
        <f>"4:高级中学"</f>
        <v>4:高级中学</v>
      </c>
      <c r="E29" t="str">
        <f>"小学"</f>
        <v>小学</v>
      </c>
      <c r="F29" t="str">
        <f>"103:数学"</f>
        <v>103:数学</v>
      </c>
    </row>
    <row r="30" spans="1:6" ht="15">
      <c r="A30" s="1">
        <v>29</v>
      </c>
      <c r="B30" t="str">
        <f>"李秀玉"</f>
        <v>李秀玉</v>
      </c>
      <c r="C30" t="str">
        <f>"女        "</f>
        <v>女        </v>
      </c>
      <c r="D30" t="str">
        <f>"0:暂未取得"</f>
        <v>0:暂未取得</v>
      </c>
      <c r="E30" t="str">
        <f>"小学"</f>
        <v>小学</v>
      </c>
      <c r="F30" t="str">
        <f>"103:数学"</f>
        <v>103:数学</v>
      </c>
    </row>
    <row r="31" spans="1:6" ht="15">
      <c r="A31" s="1">
        <v>30</v>
      </c>
      <c r="B31" t="str">
        <f>"李海媛"</f>
        <v>李海媛</v>
      </c>
      <c r="C31" t="str">
        <f>"女        "</f>
        <v>女        </v>
      </c>
      <c r="D31" t="str">
        <f>"3:初级中学"</f>
        <v>3:初级中学</v>
      </c>
      <c r="E31" t="str">
        <f>"小学"</f>
        <v>小学</v>
      </c>
      <c r="F31" t="str">
        <f>"103:数学"</f>
        <v>103:数学</v>
      </c>
    </row>
    <row r="32" spans="1:6" ht="15">
      <c r="A32" s="1">
        <v>31</v>
      </c>
      <c r="B32" t="str">
        <f>"李海钰"</f>
        <v>李海钰</v>
      </c>
      <c r="C32" t="str">
        <f>"女        "</f>
        <v>女        </v>
      </c>
      <c r="D32" t="str">
        <f>"2:小学"</f>
        <v>2:小学</v>
      </c>
      <c r="E32" t="str">
        <f>"小学"</f>
        <v>小学</v>
      </c>
      <c r="F32" t="str">
        <f>"103:数学"</f>
        <v>103:数学</v>
      </c>
    </row>
    <row r="33" spans="1:6" ht="15">
      <c r="A33" s="1">
        <v>32</v>
      </c>
      <c r="B33" t="str">
        <f>"周树辉"</f>
        <v>周树辉</v>
      </c>
      <c r="C33" t="str">
        <f>"男        "</f>
        <v>男        </v>
      </c>
      <c r="D33" t="str">
        <f>"3:初级中学"</f>
        <v>3:初级中学</v>
      </c>
      <c r="E33" t="str">
        <f>"小学"</f>
        <v>小学</v>
      </c>
      <c r="F33" t="str">
        <f>"103:数学"</f>
        <v>103:数学</v>
      </c>
    </row>
    <row r="34" spans="1:6" ht="15">
      <c r="A34" s="1">
        <v>33</v>
      </c>
      <c r="B34" t="str">
        <f>"唐宏"</f>
        <v>唐宏</v>
      </c>
      <c r="C34" t="str">
        <f>"女        "</f>
        <v>女        </v>
      </c>
      <c r="D34" t="str">
        <f>"0:暂未取得"</f>
        <v>0:暂未取得</v>
      </c>
      <c r="E34" t="str">
        <f>"小学"</f>
        <v>小学</v>
      </c>
      <c r="F34" t="str">
        <f>"103:数学"</f>
        <v>103:数学</v>
      </c>
    </row>
    <row r="35" spans="1:6" ht="15">
      <c r="A35" s="1">
        <v>34</v>
      </c>
      <c r="B35" t="str">
        <f>"蒋雨彤"</f>
        <v>蒋雨彤</v>
      </c>
      <c r="C35" t="str">
        <f>"女        "</f>
        <v>女        </v>
      </c>
      <c r="D35" t="str">
        <f>"2:小学"</f>
        <v>2:小学</v>
      </c>
      <c r="E35" t="str">
        <f>"小学"</f>
        <v>小学</v>
      </c>
      <c r="F35" t="str">
        <f>"103:数学"</f>
        <v>103:数学</v>
      </c>
    </row>
    <row r="36" spans="1:6" ht="15">
      <c r="A36" s="1">
        <v>35</v>
      </c>
      <c r="B36" t="str">
        <f>"陈钢"</f>
        <v>陈钢</v>
      </c>
      <c r="C36" t="str">
        <f>"男        "</f>
        <v>男        </v>
      </c>
      <c r="D36" t="str">
        <f>"0:暂未取得"</f>
        <v>0:暂未取得</v>
      </c>
      <c r="E36" t="str">
        <f>"小学"</f>
        <v>小学</v>
      </c>
      <c r="F36" t="str">
        <f>"103:数学"</f>
        <v>103:数学</v>
      </c>
    </row>
    <row r="37" spans="1:6" ht="15">
      <c r="A37" s="1">
        <v>36</v>
      </c>
      <c r="B37" t="str">
        <f>"莫雪婷"</f>
        <v>莫雪婷</v>
      </c>
      <c r="C37" t="str">
        <f>"女        "</f>
        <v>女        </v>
      </c>
      <c r="D37" t="str">
        <f>"2:小学"</f>
        <v>2:小学</v>
      </c>
      <c r="E37" t="str">
        <f>"小学"</f>
        <v>小学</v>
      </c>
      <c r="F37" t="str">
        <f>"103:数学"</f>
        <v>103:数学</v>
      </c>
    </row>
    <row r="38" spans="1:6" ht="15">
      <c r="A38" s="1">
        <v>37</v>
      </c>
      <c r="B38" t="str">
        <f>"杨佳佳"</f>
        <v>杨佳佳</v>
      </c>
      <c r="C38" t="str">
        <f>"女        "</f>
        <v>女        </v>
      </c>
      <c r="D38" t="str">
        <f>"5:中等职业学校"</f>
        <v>5:中等职业学校</v>
      </c>
      <c r="E38" t="str">
        <f>"小学"</f>
        <v>小学</v>
      </c>
      <c r="F38" t="str">
        <f>"103:数学"</f>
        <v>103:数学</v>
      </c>
    </row>
    <row r="39" spans="1:6" ht="15">
      <c r="A39" s="1">
        <v>38</v>
      </c>
      <c r="B39" t="str">
        <f>"李美姣"</f>
        <v>李美姣</v>
      </c>
      <c r="C39" t="str">
        <f>"女        "</f>
        <v>女        </v>
      </c>
      <c r="D39" t="str">
        <f>"3:初级中学"</f>
        <v>3:初级中学</v>
      </c>
      <c r="E39" t="str">
        <f>"小学"</f>
        <v>小学</v>
      </c>
      <c r="F39" t="str">
        <f>"104:英语"</f>
        <v>104:英语</v>
      </c>
    </row>
    <row r="40" spans="1:6" ht="15">
      <c r="A40" s="1">
        <v>39</v>
      </c>
      <c r="B40" t="str">
        <f>"秦昕"</f>
        <v>秦昕</v>
      </c>
      <c r="C40" t="str">
        <f>"女        "</f>
        <v>女        </v>
      </c>
      <c r="D40" t="str">
        <f>"3:初级中学"</f>
        <v>3:初级中学</v>
      </c>
      <c r="E40" t="str">
        <f>"小学"</f>
        <v>小学</v>
      </c>
      <c r="F40" t="str">
        <f>"104:英语"</f>
        <v>104:英语</v>
      </c>
    </row>
    <row r="41" spans="1:6" ht="15">
      <c r="A41" s="1">
        <v>40</v>
      </c>
      <c r="B41" t="str">
        <f>"黄小华"</f>
        <v>黄小华</v>
      </c>
      <c r="C41" t="str">
        <f>"女        "</f>
        <v>女        </v>
      </c>
      <c r="D41" t="str">
        <f>"3:初级中学"</f>
        <v>3:初级中学</v>
      </c>
      <c r="E41" t="str">
        <f>"小学"</f>
        <v>小学</v>
      </c>
      <c r="F41" t="str">
        <f>"104:英语"</f>
        <v>104:英语</v>
      </c>
    </row>
    <row r="42" spans="1:6" ht="15">
      <c r="A42" s="1">
        <v>41</v>
      </c>
      <c r="B42" t="str">
        <f>"秦良英"</f>
        <v>秦良英</v>
      </c>
      <c r="C42" t="str">
        <f>"女        "</f>
        <v>女        </v>
      </c>
      <c r="D42" t="str">
        <f>"0:暂未取得"</f>
        <v>0:暂未取得</v>
      </c>
      <c r="E42" t="str">
        <f>"小学"</f>
        <v>小学</v>
      </c>
      <c r="F42" t="str">
        <f>"104:英语"</f>
        <v>104:英语</v>
      </c>
    </row>
    <row r="43" spans="1:6" ht="15">
      <c r="A43" s="1">
        <v>42</v>
      </c>
      <c r="B43" t="str">
        <f>"易小妹"</f>
        <v>易小妹</v>
      </c>
      <c r="C43" t="str">
        <f>"女        "</f>
        <v>女        </v>
      </c>
      <c r="D43" t="str">
        <f>"3:初级中学"</f>
        <v>3:初级中学</v>
      </c>
      <c r="E43" t="str">
        <f>"小学"</f>
        <v>小学</v>
      </c>
      <c r="F43" t="str">
        <f>"104:英语"</f>
        <v>104:英语</v>
      </c>
    </row>
    <row r="44" spans="1:6" ht="15">
      <c r="A44" s="1">
        <v>43</v>
      </c>
      <c r="B44" t="str">
        <f>"雍翠兰"</f>
        <v>雍翠兰</v>
      </c>
      <c r="C44" t="str">
        <f>"女        "</f>
        <v>女        </v>
      </c>
      <c r="D44" t="str">
        <f>"2:小学"</f>
        <v>2:小学</v>
      </c>
      <c r="E44" t="str">
        <f>"小学"</f>
        <v>小学</v>
      </c>
      <c r="F44" t="str">
        <f>"104:英语"</f>
        <v>104:英语</v>
      </c>
    </row>
    <row r="45" spans="1:6" ht="15">
      <c r="A45" s="1">
        <v>44</v>
      </c>
      <c r="B45" t="str">
        <f>"李燕娇"</f>
        <v>李燕娇</v>
      </c>
      <c r="C45" t="str">
        <f>"女        "</f>
        <v>女        </v>
      </c>
      <c r="D45" t="str">
        <f>"3:初级中学"</f>
        <v>3:初级中学</v>
      </c>
      <c r="E45" t="str">
        <f>"小学"</f>
        <v>小学</v>
      </c>
      <c r="F45" t="str">
        <f>"104:英语"</f>
        <v>104:英语</v>
      </c>
    </row>
    <row r="46" spans="1:6" ht="15">
      <c r="A46" s="1">
        <v>45</v>
      </c>
      <c r="B46" t="str">
        <f>"蒋宜洋"</f>
        <v>蒋宜洋</v>
      </c>
      <c r="C46" t="str">
        <f>"女        "</f>
        <v>女        </v>
      </c>
      <c r="D46" t="str">
        <f>"2:小学"</f>
        <v>2:小学</v>
      </c>
      <c r="E46" t="str">
        <f>"小学"</f>
        <v>小学</v>
      </c>
      <c r="F46" t="str">
        <f>"104:英语"</f>
        <v>104:英语</v>
      </c>
    </row>
    <row r="47" spans="1:6" ht="15">
      <c r="A47" s="1">
        <v>46</v>
      </c>
      <c r="B47" t="str">
        <f>"刘春燕"</f>
        <v>刘春燕</v>
      </c>
      <c r="C47" t="str">
        <f>"女        "</f>
        <v>女        </v>
      </c>
      <c r="D47" t="str">
        <f>"4:高级中学"</f>
        <v>4:高级中学</v>
      </c>
      <c r="E47" t="str">
        <f>"小学"</f>
        <v>小学</v>
      </c>
      <c r="F47" t="str">
        <f>"104:英语"</f>
        <v>104:英语</v>
      </c>
    </row>
    <row r="48" spans="1:6" ht="15">
      <c r="A48" s="1">
        <v>47</v>
      </c>
      <c r="B48" t="str">
        <f>"赵佳慧"</f>
        <v>赵佳慧</v>
      </c>
      <c r="C48" t="str">
        <f>"女        "</f>
        <v>女        </v>
      </c>
      <c r="D48" t="str">
        <f>"3:初级中学"</f>
        <v>3:初级中学</v>
      </c>
      <c r="E48" t="str">
        <f>"小学"</f>
        <v>小学</v>
      </c>
      <c r="F48" t="str">
        <f>"104:英语"</f>
        <v>104:英语</v>
      </c>
    </row>
    <row r="49" spans="1:6" ht="15">
      <c r="A49" s="1">
        <v>48</v>
      </c>
      <c r="B49" t="str">
        <f>"莫旭"</f>
        <v>莫旭</v>
      </c>
      <c r="C49" t="str">
        <f>"男        "</f>
        <v>男        </v>
      </c>
      <c r="D49" t="str">
        <f>"0:暂未取得"</f>
        <v>0:暂未取得</v>
      </c>
      <c r="E49" t="str">
        <f>"初中"</f>
        <v>初中</v>
      </c>
      <c r="F49" t="str">
        <f>"216:信息技术"</f>
        <v>216:信息技术</v>
      </c>
    </row>
    <row r="50" spans="1:6" ht="15">
      <c r="A50" s="1">
        <v>49</v>
      </c>
      <c r="B50" t="str">
        <f>"蒋婷"</f>
        <v>蒋婷</v>
      </c>
      <c r="C50" t="str">
        <f>"女        "</f>
        <v>女        </v>
      </c>
      <c r="D50" t="str">
        <f>"0:暂未取得"</f>
        <v>0:暂未取得</v>
      </c>
      <c r="E50" t="str">
        <f>"初中"</f>
        <v>初中</v>
      </c>
      <c r="F50" t="str">
        <f>"216:信息技术"</f>
        <v>216:信息技术</v>
      </c>
    </row>
    <row r="51" spans="1:6" ht="15">
      <c r="A51" s="1">
        <v>50</v>
      </c>
      <c r="B51" t="str">
        <f>"唐丽香"</f>
        <v>唐丽香</v>
      </c>
      <c r="C51" t="str">
        <f>"女        "</f>
        <v>女        </v>
      </c>
      <c r="D51" t="str">
        <f>"4:高级中学"</f>
        <v>4:高级中学</v>
      </c>
      <c r="E51" t="str">
        <f>"初中"</f>
        <v>初中</v>
      </c>
      <c r="F51" t="str">
        <f>"216:信息技术"</f>
        <v>216:信息技术</v>
      </c>
    </row>
    <row r="52" spans="1:6" ht="15">
      <c r="A52" s="1">
        <v>51</v>
      </c>
      <c r="B52" t="str">
        <f>"康程智"</f>
        <v>康程智</v>
      </c>
      <c r="C52" t="str">
        <f>"男        "</f>
        <v>男        </v>
      </c>
      <c r="D52" t="str">
        <f>"4:高级中学"</f>
        <v>4:高级中学</v>
      </c>
      <c r="E52" t="str">
        <f>"初中"</f>
        <v>初中</v>
      </c>
      <c r="F52" t="str">
        <f>"216:信息技术"</f>
        <v>216:信息技术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gllvhui</cp:lastModifiedBy>
  <dcterms:created xsi:type="dcterms:W3CDTF">2017-07-03T08:31:56Z</dcterms:created>
  <dcterms:modified xsi:type="dcterms:W3CDTF">2017-07-03T08:32:02Z</dcterms:modified>
  <cp:category/>
  <cp:version/>
  <cp:contentType/>
  <cp:contentStatus/>
</cp:coreProperties>
</file>