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00"/>
  </bookViews>
  <sheets>
    <sheet name="001" sheetId="1" r:id="rId1"/>
    <sheet name="002" sheetId="2" r:id="rId2"/>
    <sheet name="003" sheetId="3" r:id="rId3"/>
    <sheet name="004" sheetId="4" r:id="rId4"/>
    <sheet name="005" sheetId="5" r:id="rId5"/>
    <sheet name="006" sheetId="6" r:id="rId6"/>
    <sheet name="007" sheetId="7" r:id="rId7"/>
    <sheet name="008" sheetId="8" r:id="rId8"/>
    <sheet name="009" sheetId="9" r:id="rId9"/>
    <sheet name="010" sheetId="10" r:id="rId10"/>
    <sheet name="011" sheetId="11" r:id="rId11"/>
    <sheet name="012" sheetId="12" r:id="rId12"/>
    <sheet name="013" sheetId="13" r:id="rId13"/>
    <sheet name="014" sheetId="14" r:id="rId14"/>
    <sheet name="015" sheetId="15" r:id="rId15"/>
    <sheet name="016" sheetId="16" r:id="rId16"/>
    <sheet name="017" sheetId="17" r:id="rId17"/>
  </sheets>
  <definedNames>
    <definedName name="_xlnm.Print_Titles" localSheetId="0">'001'!$1:$3</definedName>
    <definedName name="_xlnm.Print_Titles" localSheetId="16">'017'!$1:$3</definedName>
    <definedName name="_xlnm.Print_Titles" localSheetId="15">'016'!$1:$3</definedName>
    <definedName name="_xlnm.Print_Titles" localSheetId="1">'002'!$1:$3</definedName>
    <definedName name="_xlnm.Print_Titles" localSheetId="6">'007'!$1:$3</definedName>
    <definedName name="_xlnm.Print_Titles" localSheetId="7">'008'!$1:$3</definedName>
    <definedName name="_xlnm.Print_Titles" localSheetId="8">'009'!$1:$3</definedName>
    <definedName name="_xlnm.Print_Titles" localSheetId="9">'010'!$1:$3</definedName>
    <definedName name="_xlnm.Print_Titles" localSheetId="10">'011'!$1:$3</definedName>
    <definedName name="_xlnm.Print_Titles" localSheetId="11">'012'!$1:$3</definedName>
    <definedName name="_xlnm.Print_Titles" localSheetId="13">'014'!$1:$3</definedName>
    <definedName name="_xlnm.Print_Titles" localSheetId="12">'013'!$1:$3</definedName>
  </definedNames>
  <calcPr calcId="144525"/>
</workbook>
</file>

<file path=xl/sharedStrings.xml><?xml version="1.0" encoding="utf-8"?>
<sst xmlns="http://schemas.openxmlformats.org/spreadsheetml/2006/main" count="725">
  <si>
    <t>醴陵市公开招聘农村初中小学幼儿园教师综合成绩及入围体检人员名单</t>
  </si>
  <si>
    <t>序号</t>
  </si>
  <si>
    <t>招聘岗位</t>
  </si>
  <si>
    <t>岗位代码</t>
  </si>
  <si>
    <t>性别</t>
  </si>
  <si>
    <t>准考证号</t>
  </si>
  <si>
    <t>笔试成绩</t>
  </si>
  <si>
    <t>面试成绩</t>
  </si>
  <si>
    <t>总 分</t>
  </si>
  <si>
    <t>排 名</t>
  </si>
  <si>
    <t>是否   入围体检</t>
  </si>
  <si>
    <t>备 注</t>
  </si>
  <si>
    <t>笔试折合分(60%)</t>
  </si>
  <si>
    <t>面试折合分(40%)</t>
  </si>
  <si>
    <t>01</t>
  </si>
  <si>
    <t>农村初中文科</t>
  </si>
  <si>
    <t>001</t>
  </si>
  <si>
    <t>女</t>
  </si>
  <si>
    <t>01760010034</t>
  </si>
  <si>
    <t>79.26</t>
  </si>
  <si>
    <t>1</t>
  </si>
  <si>
    <t>是</t>
  </si>
  <si>
    <t>02</t>
  </si>
  <si>
    <t>01760010033</t>
  </si>
  <si>
    <t>79.16</t>
  </si>
  <si>
    <t>2</t>
  </si>
  <si>
    <t>03</t>
  </si>
  <si>
    <t>01760010026</t>
  </si>
  <si>
    <t>80.60</t>
  </si>
  <si>
    <t>3</t>
  </si>
  <si>
    <t>04</t>
  </si>
  <si>
    <t>01760010032</t>
  </si>
  <si>
    <t>79.80</t>
  </si>
  <si>
    <t>4</t>
  </si>
  <si>
    <t>05</t>
  </si>
  <si>
    <t>01760010052</t>
  </si>
  <si>
    <t>79.32</t>
  </si>
  <si>
    <t>5</t>
  </si>
  <si>
    <t>06</t>
  </si>
  <si>
    <t>01760010089</t>
  </si>
  <si>
    <t>80.92</t>
  </si>
  <si>
    <t>6</t>
  </si>
  <si>
    <t>07</t>
  </si>
  <si>
    <t>01760010055</t>
  </si>
  <si>
    <t>81.96</t>
  </si>
  <si>
    <t>7</t>
  </si>
  <si>
    <t>08</t>
  </si>
  <si>
    <t>01760010065</t>
  </si>
  <si>
    <t>79.90</t>
  </si>
  <si>
    <t>8</t>
  </si>
  <si>
    <t>09</t>
  </si>
  <si>
    <t>01760010085</t>
  </si>
  <si>
    <t>80.00</t>
  </si>
  <si>
    <t>9</t>
  </si>
  <si>
    <t>10</t>
  </si>
  <si>
    <t>01760010057</t>
  </si>
  <si>
    <t>76.80</t>
  </si>
  <si>
    <t>11</t>
  </si>
  <si>
    <t>01760010006</t>
  </si>
  <si>
    <t>78.00</t>
  </si>
  <si>
    <t>12</t>
  </si>
  <si>
    <t>01760010051</t>
  </si>
  <si>
    <t>82.86</t>
  </si>
  <si>
    <t>13</t>
  </si>
  <si>
    <t>01760010067</t>
  </si>
  <si>
    <t>80.20</t>
  </si>
  <si>
    <t>14</t>
  </si>
  <si>
    <t>01760010046</t>
  </si>
  <si>
    <t>80.16</t>
  </si>
  <si>
    <t>15</t>
  </si>
  <si>
    <t>男</t>
  </si>
  <si>
    <t>01760010037</t>
  </si>
  <si>
    <t>79.66</t>
  </si>
  <si>
    <t>16</t>
  </si>
  <si>
    <t>01760010064</t>
  </si>
  <si>
    <t>80.34</t>
  </si>
  <si>
    <t>17</t>
  </si>
  <si>
    <t>01760010021</t>
  </si>
  <si>
    <t>79.10</t>
  </si>
  <si>
    <t>18</t>
  </si>
  <si>
    <t>01760010030</t>
  </si>
  <si>
    <t>78.68</t>
  </si>
  <si>
    <t>19</t>
  </si>
  <si>
    <t>01760010063</t>
  </si>
  <si>
    <t>79.56</t>
  </si>
  <si>
    <t>20</t>
  </si>
  <si>
    <t>01760010039</t>
  </si>
  <si>
    <t>77.30</t>
  </si>
  <si>
    <t>21</t>
  </si>
  <si>
    <t>01760010047</t>
  </si>
  <si>
    <t>79.70</t>
  </si>
  <si>
    <t>22</t>
  </si>
  <si>
    <t>01760010035</t>
  </si>
  <si>
    <t>80.50</t>
  </si>
  <si>
    <t>23</t>
  </si>
  <si>
    <t>01760010043</t>
  </si>
  <si>
    <t>82.90</t>
  </si>
  <si>
    <t>24</t>
  </si>
  <si>
    <t>01760010011</t>
  </si>
  <si>
    <t>84.06</t>
  </si>
  <si>
    <t>25</t>
  </si>
  <si>
    <t>01760010087</t>
  </si>
  <si>
    <t>26</t>
  </si>
  <si>
    <t>01760010025</t>
  </si>
  <si>
    <t>77.62</t>
  </si>
  <si>
    <t>27</t>
  </si>
  <si>
    <t>01760010016</t>
  </si>
  <si>
    <t>79.92</t>
  </si>
  <si>
    <t>28</t>
  </si>
  <si>
    <t>01760010066</t>
  </si>
  <si>
    <t>80.98</t>
  </si>
  <si>
    <t>29</t>
  </si>
  <si>
    <t>01760010027</t>
  </si>
  <si>
    <t>80.12</t>
  </si>
  <si>
    <t>30</t>
  </si>
  <si>
    <t>01760010045</t>
  </si>
  <si>
    <t>81.68</t>
  </si>
  <si>
    <t>31</t>
  </si>
  <si>
    <t>01760010015</t>
  </si>
  <si>
    <t>79.34</t>
  </si>
  <si>
    <t>32</t>
  </si>
  <si>
    <t>01760010062</t>
  </si>
  <si>
    <t>79.60</t>
  </si>
  <si>
    <t>33</t>
  </si>
  <si>
    <t>01760010059</t>
  </si>
  <si>
    <t>76.20</t>
  </si>
  <si>
    <t>34</t>
  </si>
  <si>
    <t>01760010007</t>
  </si>
  <si>
    <t>78.60</t>
  </si>
  <si>
    <t>35</t>
  </si>
  <si>
    <t>01760010003</t>
  </si>
  <si>
    <t>79.08</t>
  </si>
  <si>
    <t>36</t>
  </si>
  <si>
    <t>01760010036</t>
  </si>
  <si>
    <t>37</t>
  </si>
  <si>
    <t>01760010014</t>
  </si>
  <si>
    <t>78.24</t>
  </si>
  <si>
    <t>38</t>
  </si>
  <si>
    <t>01760010072</t>
  </si>
  <si>
    <t>79.30</t>
  </si>
  <si>
    <t>39</t>
  </si>
  <si>
    <t>01760010071</t>
  </si>
  <si>
    <t>77.96</t>
  </si>
  <si>
    <t>40</t>
  </si>
  <si>
    <t>01760010001</t>
  </si>
  <si>
    <t>77.60</t>
  </si>
  <si>
    <t>41</t>
  </si>
  <si>
    <t>01760010076</t>
  </si>
  <si>
    <t>76.70</t>
  </si>
  <si>
    <t>42</t>
  </si>
  <si>
    <t>01760010069</t>
  </si>
  <si>
    <t>0</t>
  </si>
  <si>
    <t>缺考</t>
  </si>
  <si>
    <t>43</t>
  </si>
  <si>
    <t>01760010050</t>
  </si>
  <si>
    <t>44</t>
  </si>
  <si>
    <t>01760010042</t>
  </si>
  <si>
    <t>45</t>
  </si>
  <si>
    <t>01760010008</t>
  </si>
  <si>
    <t>46</t>
  </si>
  <si>
    <t>01760010012</t>
  </si>
  <si>
    <t>47</t>
  </si>
  <si>
    <t>01760010082</t>
  </si>
  <si>
    <t>48</t>
  </si>
  <si>
    <t>01760010095</t>
  </si>
  <si>
    <t>49</t>
  </si>
  <si>
    <t>01760010048</t>
  </si>
  <si>
    <t>50</t>
  </si>
  <si>
    <t>01760010094</t>
  </si>
  <si>
    <t>农村初中理科</t>
  </si>
  <si>
    <t>002</t>
  </si>
  <si>
    <t>01760020120</t>
  </si>
  <si>
    <t>80.80</t>
  </si>
  <si>
    <t>01760020131</t>
  </si>
  <si>
    <t>76.00</t>
  </si>
  <si>
    <t>01760020117</t>
  </si>
  <si>
    <t>72.70</t>
  </si>
  <si>
    <t>01760020138</t>
  </si>
  <si>
    <t>78.10</t>
  </si>
  <si>
    <t>01760020116</t>
  </si>
  <si>
    <t>78.80</t>
  </si>
  <si>
    <t>01760020115</t>
  </si>
  <si>
    <t>76.90</t>
  </si>
  <si>
    <t>01760020134</t>
  </si>
  <si>
    <t>73.90</t>
  </si>
  <si>
    <t>01760020143</t>
  </si>
  <si>
    <t>77.46</t>
  </si>
  <si>
    <t>01760020148</t>
  </si>
  <si>
    <t>75.34</t>
  </si>
  <si>
    <t>01760020149</t>
  </si>
  <si>
    <t>01760020102</t>
  </si>
  <si>
    <t>01760020141</t>
  </si>
  <si>
    <t>01760020129</t>
  </si>
  <si>
    <t>75.60</t>
  </si>
  <si>
    <t>01760020101</t>
  </si>
  <si>
    <t>01760020128</t>
  </si>
  <si>
    <t>76.60</t>
  </si>
  <si>
    <t>01760020105</t>
  </si>
  <si>
    <t>01760020114</t>
  </si>
  <si>
    <t>81.10</t>
  </si>
  <si>
    <t>01760020106</t>
  </si>
  <si>
    <t>01760020139</t>
  </si>
  <si>
    <t>78.50</t>
  </si>
  <si>
    <t>01760020111</t>
  </si>
  <si>
    <t>75.00</t>
  </si>
  <si>
    <t>01760020118</t>
  </si>
  <si>
    <t>01760020152</t>
  </si>
  <si>
    <t>75.26</t>
  </si>
  <si>
    <t>01760020135</t>
  </si>
  <si>
    <t>75.90</t>
  </si>
  <si>
    <t>01760020133</t>
  </si>
  <si>
    <t>01760020144</t>
  </si>
  <si>
    <t>75.10</t>
  </si>
  <si>
    <t>01760020142</t>
  </si>
  <si>
    <t>69.90</t>
  </si>
  <si>
    <t>01760020113</t>
  </si>
  <si>
    <t>76.50</t>
  </si>
  <si>
    <t>01760020137</t>
  </si>
  <si>
    <t>74.70</t>
  </si>
  <si>
    <t>01760020132</t>
  </si>
  <si>
    <t>74.60</t>
  </si>
  <si>
    <t>01760020098</t>
  </si>
  <si>
    <t>76.16</t>
  </si>
  <si>
    <t>01760020140</t>
  </si>
  <si>
    <t>01760020146</t>
  </si>
  <si>
    <t>01760020107</t>
  </si>
  <si>
    <t>01760020100</t>
  </si>
  <si>
    <t>01760020104</t>
  </si>
  <si>
    <t>01760020123</t>
  </si>
  <si>
    <t>农村初中英语</t>
  </si>
  <si>
    <t>003</t>
  </si>
  <si>
    <t>01760030167</t>
  </si>
  <si>
    <t>01760030177</t>
  </si>
  <si>
    <t>77.70</t>
  </si>
  <si>
    <t>01760030248</t>
  </si>
  <si>
    <t>81.00</t>
  </si>
  <si>
    <t>01760030215</t>
  </si>
  <si>
    <t>01760030201</t>
  </si>
  <si>
    <t>01760030284</t>
  </si>
  <si>
    <t>75.50</t>
  </si>
  <si>
    <t>01760030267</t>
  </si>
  <si>
    <t>01760030164</t>
  </si>
  <si>
    <t>75.70</t>
  </si>
  <si>
    <t>01760030217</t>
  </si>
  <si>
    <t>74.90</t>
  </si>
  <si>
    <t>01760030174</t>
  </si>
  <si>
    <t>75.30</t>
  </si>
  <si>
    <t>01760030210</t>
  </si>
  <si>
    <t>73.00</t>
  </si>
  <si>
    <t>01760030260</t>
  </si>
  <si>
    <t>01760030230</t>
  </si>
  <si>
    <t>01760030276</t>
  </si>
  <si>
    <t>农村初中美术</t>
  </si>
  <si>
    <t>004</t>
  </si>
  <si>
    <t>01760040327</t>
  </si>
  <si>
    <t>81.04</t>
  </si>
  <si>
    <t>01760040356</t>
  </si>
  <si>
    <t>78.54</t>
  </si>
  <si>
    <t>01760040329</t>
  </si>
  <si>
    <t>80.64</t>
  </si>
  <si>
    <t>01760040334</t>
  </si>
  <si>
    <t>78.16</t>
  </si>
  <si>
    <t>01760040312</t>
  </si>
  <si>
    <t>80.26</t>
  </si>
  <si>
    <t>01760040322</t>
  </si>
  <si>
    <t>79.74</t>
  </si>
  <si>
    <t>01760040353</t>
  </si>
  <si>
    <t>77.82</t>
  </si>
  <si>
    <t>01760040333</t>
  </si>
  <si>
    <t>80.10</t>
  </si>
  <si>
    <t>01760040341</t>
  </si>
  <si>
    <t>01760040339</t>
  </si>
  <si>
    <t>01760040324</t>
  </si>
  <si>
    <t>80.82</t>
  </si>
  <si>
    <t>01760040321</t>
  </si>
  <si>
    <t>76.38</t>
  </si>
  <si>
    <t>01760040343</t>
  </si>
  <si>
    <t>76.62</t>
  </si>
  <si>
    <t>01760040310</t>
  </si>
  <si>
    <t>农村初中音乐</t>
  </si>
  <si>
    <t>005</t>
  </si>
  <si>
    <t>01760050373</t>
  </si>
  <si>
    <t>01760050377</t>
  </si>
  <si>
    <t>80.22</t>
  </si>
  <si>
    <t>01760050382</t>
  </si>
  <si>
    <t>01760050412</t>
  </si>
  <si>
    <t>79.86</t>
  </si>
  <si>
    <t>01760050363</t>
  </si>
  <si>
    <t>83.60</t>
  </si>
  <si>
    <t>01760050406</t>
  </si>
  <si>
    <t>79.62</t>
  </si>
  <si>
    <t>01760050432</t>
  </si>
  <si>
    <t>78.70</t>
  </si>
  <si>
    <t>01760050413</t>
  </si>
  <si>
    <t>80.02</t>
  </si>
  <si>
    <t>01760050390</t>
  </si>
  <si>
    <t>81.33</t>
  </si>
  <si>
    <t>01760050423</t>
  </si>
  <si>
    <t>80.18</t>
  </si>
  <si>
    <t>01760050401</t>
  </si>
  <si>
    <t>01760050411</t>
  </si>
  <si>
    <t>01760050379</t>
  </si>
  <si>
    <t>01760050393</t>
  </si>
  <si>
    <t>农村初中体育</t>
  </si>
  <si>
    <t>006</t>
  </si>
  <si>
    <t>01760060437</t>
  </si>
  <si>
    <t>76.10</t>
  </si>
  <si>
    <t>01760060478</t>
  </si>
  <si>
    <t>83.70</t>
  </si>
  <si>
    <t>01760060434</t>
  </si>
  <si>
    <t>01760060492</t>
  </si>
  <si>
    <t>81.80</t>
  </si>
  <si>
    <t>01760060460</t>
  </si>
  <si>
    <t>82.00</t>
  </si>
  <si>
    <t>01760060507</t>
  </si>
  <si>
    <t>81.30</t>
  </si>
  <si>
    <t>01760060476</t>
  </si>
  <si>
    <t>77.50</t>
  </si>
  <si>
    <t>01760060469</t>
  </si>
  <si>
    <t>80.70</t>
  </si>
  <si>
    <t>01760060448</t>
  </si>
  <si>
    <t>79.40</t>
  </si>
  <si>
    <t>01760060455</t>
  </si>
  <si>
    <t>01760060477</t>
  </si>
  <si>
    <t>67.40</t>
  </si>
  <si>
    <t>01760060456</t>
  </si>
  <si>
    <t>01760060472</t>
  </si>
  <si>
    <t>01760060438</t>
  </si>
  <si>
    <t>农村小学一组</t>
  </si>
  <si>
    <t>007</t>
  </si>
  <si>
    <t>01760070517</t>
  </si>
  <si>
    <t>01760070541</t>
  </si>
  <si>
    <t>80.24</t>
  </si>
  <si>
    <t>01760070546</t>
  </si>
  <si>
    <t>81.02</t>
  </si>
  <si>
    <t>01760070588</t>
  </si>
  <si>
    <t>83.00</t>
  </si>
  <si>
    <t>01760070544</t>
  </si>
  <si>
    <t>79.04</t>
  </si>
  <si>
    <t>01760070561</t>
  </si>
  <si>
    <t>82.46</t>
  </si>
  <si>
    <t>01760070583</t>
  </si>
  <si>
    <t>79.44</t>
  </si>
  <si>
    <t>01760070534</t>
  </si>
  <si>
    <t>76.26</t>
  </si>
  <si>
    <t>01760070562</t>
  </si>
  <si>
    <t>77.94</t>
  </si>
  <si>
    <t>01760070552</t>
  </si>
  <si>
    <t>82.40</t>
  </si>
  <si>
    <t>01760070550</t>
  </si>
  <si>
    <t>01760070557</t>
  </si>
  <si>
    <t>76.56</t>
  </si>
  <si>
    <t>01760070560</t>
  </si>
  <si>
    <t>75.52</t>
  </si>
  <si>
    <t>01760070532</t>
  </si>
  <si>
    <t>01760070566</t>
  </si>
  <si>
    <t>80.76</t>
  </si>
  <si>
    <t>01760070574</t>
  </si>
  <si>
    <t>01760070548</t>
  </si>
  <si>
    <t>80.38</t>
  </si>
  <si>
    <t>01760070518</t>
  </si>
  <si>
    <t>79.06</t>
  </si>
  <si>
    <t>01760070549</t>
  </si>
  <si>
    <t>01760070555</t>
  </si>
  <si>
    <t>农村小学二组</t>
  </si>
  <si>
    <t>008</t>
  </si>
  <si>
    <t>01760080629</t>
  </si>
  <si>
    <t>01760080625</t>
  </si>
  <si>
    <t>78.90</t>
  </si>
  <si>
    <t>01760080649</t>
  </si>
  <si>
    <t>79.20</t>
  </si>
  <si>
    <t>01760080652</t>
  </si>
  <si>
    <t>80.32</t>
  </si>
  <si>
    <t>01760080626</t>
  </si>
  <si>
    <t>80.30</t>
  </si>
  <si>
    <t>01760080600</t>
  </si>
  <si>
    <t>01760080668</t>
  </si>
  <si>
    <t>01760080630</t>
  </si>
  <si>
    <t>80.40</t>
  </si>
  <si>
    <t>01760080638</t>
  </si>
  <si>
    <t>79.00</t>
  </si>
  <si>
    <t>01760080612</t>
  </si>
  <si>
    <t>01760080659</t>
  </si>
  <si>
    <t>01760080610</t>
  </si>
  <si>
    <t>77.90</t>
  </si>
  <si>
    <t>01760080666</t>
  </si>
  <si>
    <t>01760080645</t>
  </si>
  <si>
    <t>75.94</t>
  </si>
  <si>
    <t>01760080646</t>
  </si>
  <si>
    <t>01760080607</t>
  </si>
  <si>
    <t>01760080604</t>
  </si>
  <si>
    <t>77.40</t>
  </si>
  <si>
    <t>01760080605</t>
  </si>
  <si>
    <t>01760080590</t>
  </si>
  <si>
    <t>01760080658</t>
  </si>
  <si>
    <t>农村小学三组</t>
  </si>
  <si>
    <t>009</t>
  </si>
  <si>
    <t>01760090712</t>
  </si>
  <si>
    <t>81.70</t>
  </si>
  <si>
    <t>01760090686</t>
  </si>
  <si>
    <t>01760090690</t>
  </si>
  <si>
    <t>01760090691</t>
  </si>
  <si>
    <t>01760090714</t>
  </si>
  <si>
    <t>01760090694</t>
  </si>
  <si>
    <t>88.54</t>
  </si>
  <si>
    <t>01760090684</t>
  </si>
  <si>
    <t>01760090707</t>
  </si>
  <si>
    <t>81.20</t>
  </si>
  <si>
    <t>01760090722</t>
  </si>
  <si>
    <t>01760090718</t>
  </si>
  <si>
    <t>01760090705</t>
  </si>
  <si>
    <t>01760090685</t>
  </si>
  <si>
    <t>01760090703</t>
  </si>
  <si>
    <t>78.40</t>
  </si>
  <si>
    <t>01760090709</t>
  </si>
  <si>
    <t>01760090687</t>
  </si>
  <si>
    <t>01760090681</t>
  </si>
  <si>
    <t>79.52</t>
  </si>
  <si>
    <t>01760090713</t>
  </si>
  <si>
    <t>78.20</t>
  </si>
  <si>
    <t>01760090677</t>
  </si>
  <si>
    <t>01760090696</t>
  </si>
  <si>
    <t>01760090704</t>
  </si>
  <si>
    <t>农村小学四组</t>
  </si>
  <si>
    <t>010</t>
  </si>
  <si>
    <t>01760100762</t>
  </si>
  <si>
    <t>81.34</t>
  </si>
  <si>
    <t>01760100770</t>
  </si>
  <si>
    <t>81.12</t>
  </si>
  <si>
    <t>01760100788</t>
  </si>
  <si>
    <t>01760100744</t>
  </si>
  <si>
    <t>80.58</t>
  </si>
  <si>
    <t>01760100789</t>
  </si>
  <si>
    <t>79.42</t>
  </si>
  <si>
    <t>01760100749</t>
  </si>
  <si>
    <t>77.66</t>
  </si>
  <si>
    <t>01760100754</t>
  </si>
  <si>
    <t>01760100746</t>
  </si>
  <si>
    <t>80.42</t>
  </si>
  <si>
    <t>01760100740</t>
  </si>
  <si>
    <t>01760100781</t>
  </si>
  <si>
    <t>78.64</t>
  </si>
  <si>
    <t>01760100747</t>
  </si>
  <si>
    <t>78.78</t>
  </si>
  <si>
    <t>01760100764</t>
  </si>
  <si>
    <t>01760100732</t>
  </si>
  <si>
    <t>01760100735</t>
  </si>
  <si>
    <t>77.72</t>
  </si>
  <si>
    <t>01760100757</t>
  </si>
  <si>
    <t>78.96</t>
  </si>
  <si>
    <t>01760100731</t>
  </si>
  <si>
    <t>78.72</t>
  </si>
  <si>
    <t>01760100745</t>
  </si>
  <si>
    <t>77.08</t>
  </si>
  <si>
    <t>01760100767</t>
  </si>
  <si>
    <t>01760100771</t>
  </si>
  <si>
    <t>01760100753</t>
  </si>
  <si>
    <t>农村小学五组</t>
  </si>
  <si>
    <t>011</t>
  </si>
  <si>
    <t>01760110805</t>
  </si>
  <si>
    <t>01760110843</t>
  </si>
  <si>
    <t>81.24</t>
  </si>
  <si>
    <t>01760110848</t>
  </si>
  <si>
    <t>01760110811</t>
  </si>
  <si>
    <t>01760110822</t>
  </si>
  <si>
    <t>79.72</t>
  </si>
  <si>
    <t>01760110827</t>
  </si>
  <si>
    <t>01760110847</t>
  </si>
  <si>
    <t>83.10</t>
  </si>
  <si>
    <t>01760110860</t>
  </si>
  <si>
    <t>01760110817</t>
  </si>
  <si>
    <t>01760110833</t>
  </si>
  <si>
    <t>77.80</t>
  </si>
  <si>
    <t>01760110862</t>
  </si>
  <si>
    <t>89.14</t>
  </si>
  <si>
    <t>01760110852</t>
  </si>
  <si>
    <t>01760110856</t>
  </si>
  <si>
    <t>79.14</t>
  </si>
  <si>
    <t>01760110810</t>
  </si>
  <si>
    <t>78.30</t>
  </si>
  <si>
    <t>01760110808</t>
  </si>
  <si>
    <t>01760110812</t>
  </si>
  <si>
    <t>01760110826</t>
  </si>
  <si>
    <t>01760110844</t>
  </si>
  <si>
    <t>01760110802</t>
  </si>
  <si>
    <t>01760110846</t>
  </si>
  <si>
    <t>80.56</t>
  </si>
  <si>
    <t>01760110842</t>
  </si>
  <si>
    <t>79.36</t>
  </si>
  <si>
    <t>01760110824</t>
  </si>
  <si>
    <t>01760110825</t>
  </si>
  <si>
    <t>01760110816</t>
  </si>
  <si>
    <t>01760110857</t>
  </si>
  <si>
    <t>01760110834</t>
  </si>
  <si>
    <t>01760110820</t>
  </si>
  <si>
    <t>01760110823</t>
  </si>
  <si>
    <t>总分</t>
  </si>
  <si>
    <t>农村小学六组</t>
  </si>
  <si>
    <t>012</t>
  </si>
  <si>
    <t>01760120905</t>
  </si>
  <si>
    <t>80.44</t>
  </si>
  <si>
    <t>01760120895</t>
  </si>
  <si>
    <t>01760120872</t>
  </si>
  <si>
    <t>01760120919</t>
  </si>
  <si>
    <t>01760120910</t>
  </si>
  <si>
    <t>01760120894</t>
  </si>
  <si>
    <t>01760120946</t>
  </si>
  <si>
    <t>01760120899</t>
  </si>
  <si>
    <t>79.18</t>
  </si>
  <si>
    <t>01760120869</t>
  </si>
  <si>
    <t>01760120938</t>
  </si>
  <si>
    <t>79.94</t>
  </si>
  <si>
    <t>01760120933</t>
  </si>
  <si>
    <t>01760120890</t>
  </si>
  <si>
    <t>01760120878</t>
  </si>
  <si>
    <t>79.48</t>
  </si>
  <si>
    <t>01760120948</t>
  </si>
  <si>
    <t>82.62</t>
  </si>
  <si>
    <t>01760120870</t>
  </si>
  <si>
    <t>01760120911</t>
  </si>
  <si>
    <t>79.64</t>
  </si>
  <si>
    <t>01760120885</t>
  </si>
  <si>
    <t>79.22</t>
  </si>
  <si>
    <t>01760120935</t>
  </si>
  <si>
    <t>78.74</t>
  </si>
  <si>
    <t>01760120907</t>
  </si>
  <si>
    <t>83.30</t>
  </si>
  <si>
    <t>01760120909</t>
  </si>
  <si>
    <t>01760120920</t>
  </si>
  <si>
    <t>01760120867</t>
  </si>
  <si>
    <t>01760120898</t>
  </si>
  <si>
    <t>01760120901</t>
  </si>
  <si>
    <t>76.40</t>
  </si>
  <si>
    <t>01760120915</t>
  </si>
  <si>
    <t>79.24</t>
  </si>
  <si>
    <t>01760120931</t>
  </si>
  <si>
    <t>01760120922</t>
  </si>
  <si>
    <t>75.92</t>
  </si>
  <si>
    <t>01760120900</t>
  </si>
  <si>
    <t>01760120886</t>
  </si>
  <si>
    <t>备注</t>
  </si>
  <si>
    <t>农村小学教学点小学七组</t>
  </si>
  <si>
    <t>013</t>
  </si>
  <si>
    <t>01760130959</t>
  </si>
  <si>
    <t>01760130972</t>
  </si>
  <si>
    <t>01760131019</t>
  </si>
  <si>
    <t>01760130987</t>
  </si>
  <si>
    <t>01760130992</t>
  </si>
  <si>
    <t>01760131018</t>
  </si>
  <si>
    <t>01760130977</t>
  </si>
  <si>
    <t>01760130961</t>
  </si>
  <si>
    <t>01760131025</t>
  </si>
  <si>
    <t>01760130989</t>
  </si>
  <si>
    <t>01760131015</t>
  </si>
  <si>
    <t>84.22</t>
  </si>
  <si>
    <t>01760130982</t>
  </si>
  <si>
    <t>01760130991</t>
  </si>
  <si>
    <t>01760131029</t>
  </si>
  <si>
    <t>01760130985</t>
  </si>
  <si>
    <t>82.10</t>
  </si>
  <si>
    <t>01760131011</t>
  </si>
  <si>
    <t>77.36</t>
  </si>
  <si>
    <t>01760130980</t>
  </si>
  <si>
    <t>01760131024</t>
  </si>
  <si>
    <t>01760130994</t>
  </si>
  <si>
    <t>01760130955</t>
  </si>
  <si>
    <t>77.86</t>
  </si>
  <si>
    <t>01760131022</t>
  </si>
  <si>
    <t>01760130963</t>
  </si>
  <si>
    <t>78.12</t>
  </si>
  <si>
    <t>01760130979</t>
  </si>
  <si>
    <t>01760130970</t>
  </si>
  <si>
    <t>01760130966</t>
  </si>
  <si>
    <t>01760131008</t>
  </si>
  <si>
    <t>01760131014</t>
  </si>
  <si>
    <t>01760130964</t>
  </si>
  <si>
    <t>76.30</t>
  </si>
  <si>
    <t>01760130958</t>
  </si>
  <si>
    <t>01760131030</t>
  </si>
  <si>
    <t>77.20</t>
  </si>
  <si>
    <t>01760131006</t>
  </si>
  <si>
    <t>01760131007</t>
  </si>
  <si>
    <t>农村小学教学点小学八组</t>
  </si>
  <si>
    <t>014</t>
  </si>
  <si>
    <t>01760141076</t>
  </si>
  <si>
    <t>82.80</t>
  </si>
  <si>
    <t>01760141057</t>
  </si>
  <si>
    <t>01760141103</t>
  </si>
  <si>
    <t>01760141059</t>
  </si>
  <si>
    <t>01760141061</t>
  </si>
  <si>
    <t>01760141088</t>
  </si>
  <si>
    <t>01760141055</t>
  </si>
  <si>
    <t>01760141051</t>
  </si>
  <si>
    <t>79.50</t>
  </si>
  <si>
    <t>01760141094</t>
  </si>
  <si>
    <t>01760141098</t>
  </si>
  <si>
    <t>01760141048</t>
  </si>
  <si>
    <t>01760141097</t>
  </si>
  <si>
    <t>01760141041</t>
  </si>
  <si>
    <t>01760141063</t>
  </si>
  <si>
    <t>01760141072</t>
  </si>
  <si>
    <t>01760141071</t>
  </si>
  <si>
    <t>01760141037</t>
  </si>
  <si>
    <t>01760141083</t>
  </si>
  <si>
    <t>01760141085</t>
  </si>
  <si>
    <t>01760141058</t>
  </si>
  <si>
    <t>01760141036</t>
  </si>
  <si>
    <t>01760141044</t>
  </si>
  <si>
    <t>01760141049</t>
  </si>
  <si>
    <t>01760141056</t>
  </si>
  <si>
    <t>01760141102</t>
  </si>
  <si>
    <t>01760141089</t>
  </si>
  <si>
    <t>01760141095</t>
  </si>
  <si>
    <t>01760141065</t>
  </si>
  <si>
    <t>01760141047</t>
  </si>
  <si>
    <t>01760141100</t>
  </si>
  <si>
    <t>01760141033</t>
  </si>
  <si>
    <t>01760141039</t>
  </si>
  <si>
    <t>农村小学教学点小学九组</t>
  </si>
  <si>
    <t>015</t>
  </si>
  <si>
    <t>01760151115</t>
  </si>
  <si>
    <t>01760151167</t>
  </si>
  <si>
    <t>78.18</t>
  </si>
  <si>
    <t>01760151165</t>
  </si>
  <si>
    <t>01760151156</t>
  </si>
  <si>
    <t>01760151143</t>
  </si>
  <si>
    <t>78.48</t>
  </si>
  <si>
    <t>01760151168</t>
  </si>
  <si>
    <t>80.06</t>
  </si>
  <si>
    <t>01760151117</t>
  </si>
  <si>
    <t>80.90</t>
  </si>
  <si>
    <t>01760151164</t>
  </si>
  <si>
    <t>76.64</t>
  </si>
  <si>
    <t>01760151141</t>
  </si>
  <si>
    <t>81.60</t>
  </si>
  <si>
    <t>01760151158</t>
  </si>
  <si>
    <t>01760151166</t>
  </si>
  <si>
    <t>01760151140</t>
  </si>
  <si>
    <t>01760151157</t>
  </si>
  <si>
    <t>01760151172</t>
  </si>
  <si>
    <t>77.88</t>
  </si>
  <si>
    <t>01760151169</t>
  </si>
  <si>
    <t>01760151151</t>
  </si>
  <si>
    <t>77.76</t>
  </si>
  <si>
    <t>01760151125</t>
  </si>
  <si>
    <t>01760151135</t>
  </si>
  <si>
    <t>01760151121</t>
  </si>
  <si>
    <t>76.22</t>
  </si>
  <si>
    <t>01760151126</t>
  </si>
  <si>
    <t>01760151129</t>
  </si>
  <si>
    <t>01760151113</t>
  </si>
  <si>
    <t>排名</t>
  </si>
  <si>
    <t>农村小学教学点小学十组</t>
  </si>
  <si>
    <t>016</t>
  </si>
  <si>
    <t>01760161195</t>
  </si>
  <si>
    <t>01760161225</t>
  </si>
  <si>
    <t>78.52</t>
  </si>
  <si>
    <t>01760161202</t>
  </si>
  <si>
    <t>01760161208</t>
  </si>
  <si>
    <t>01760161178</t>
  </si>
  <si>
    <t>01760161209</t>
  </si>
  <si>
    <t>78.82</t>
  </si>
  <si>
    <t>01760161198</t>
  </si>
  <si>
    <t>79.28</t>
  </si>
  <si>
    <t>01760161203</t>
  </si>
  <si>
    <t>01760161201</t>
  </si>
  <si>
    <t>78.58</t>
  </si>
  <si>
    <t>01760161211</t>
  </si>
  <si>
    <t>01760161192</t>
  </si>
  <si>
    <t>01760161177</t>
  </si>
  <si>
    <t>77.06</t>
  </si>
  <si>
    <t>01760161207</t>
  </si>
  <si>
    <t>01760161174</t>
  </si>
  <si>
    <t>78.22</t>
  </si>
  <si>
    <t>01760161230</t>
  </si>
  <si>
    <t>01760161194</t>
  </si>
  <si>
    <t>79.12</t>
  </si>
  <si>
    <t>01760161215</t>
  </si>
  <si>
    <t>77.74</t>
  </si>
  <si>
    <t>01760161219</t>
  </si>
  <si>
    <t>01760161193</t>
  </si>
  <si>
    <t>78.38</t>
  </si>
  <si>
    <t>01760161184</t>
  </si>
  <si>
    <t>01760161176</t>
  </si>
  <si>
    <t>01760161179</t>
  </si>
  <si>
    <t>笔试折合分(50%)</t>
  </si>
  <si>
    <t>面试折合分(50%)</t>
  </si>
  <si>
    <t>农村公办幼儿园</t>
  </si>
  <si>
    <t>017</t>
  </si>
  <si>
    <t>01760171300</t>
  </si>
  <si>
    <t>01760171306</t>
  </si>
  <si>
    <t>01760171236</t>
  </si>
  <si>
    <t>01760171264</t>
  </si>
  <si>
    <t>81.90</t>
  </si>
  <si>
    <t>01760171243</t>
  </si>
  <si>
    <t>01760171291</t>
  </si>
  <si>
    <t>01760171252</t>
  </si>
  <si>
    <t>01760171308</t>
  </si>
  <si>
    <t>01760171290</t>
  </si>
  <si>
    <t>01760171256</t>
  </si>
  <si>
    <t>01760171310</t>
  </si>
  <si>
    <t>01760171316</t>
  </si>
  <si>
    <t>01760171314</t>
  </si>
  <si>
    <t>83.80</t>
  </si>
  <si>
    <t>01760171258</t>
  </si>
  <si>
    <t>82.30</t>
  </si>
  <si>
    <t>01760171234</t>
  </si>
  <si>
    <t>74.20</t>
  </si>
  <si>
    <t>01760171254</t>
  </si>
  <si>
    <t>81.40</t>
  </si>
  <si>
    <t>01760171281</t>
  </si>
  <si>
    <t>01760171267</t>
  </si>
  <si>
    <t>01760171279</t>
  </si>
  <si>
    <t>01760171249</t>
  </si>
  <si>
    <t>01760171271</t>
  </si>
  <si>
    <t>73.80</t>
  </si>
  <si>
    <t>01760171317</t>
  </si>
  <si>
    <t>01760171233</t>
  </si>
  <si>
    <t>01760171321</t>
  </si>
  <si>
    <t>01760171312</t>
  </si>
  <si>
    <t>01760171299</t>
  </si>
  <si>
    <t>01760171273</t>
  </si>
  <si>
    <t>01760171280</t>
  </si>
  <si>
    <t>01760171253</t>
  </si>
  <si>
    <t>01760171263</t>
  </si>
</sst>
</file>

<file path=xl/styles.xml><?xml version="1.0" encoding="utf-8"?>
<styleSheet xmlns="http://schemas.openxmlformats.org/spreadsheetml/2006/main">
  <numFmts count="6">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0.00\)"/>
    <numFmt numFmtId="177" formatCode="0.00_ "/>
  </numFmts>
  <fonts count="26">
    <font>
      <sz val="11"/>
      <color theme="1"/>
      <name val="宋体"/>
      <charset val="134"/>
      <scheme val="minor"/>
    </font>
    <font>
      <b/>
      <sz val="22"/>
      <color theme="1"/>
      <name val="仿宋_GB2312"/>
      <charset val="134"/>
    </font>
    <font>
      <b/>
      <sz val="12"/>
      <name val="仿宋_GB2312"/>
      <charset val="134"/>
    </font>
    <font>
      <sz val="12"/>
      <color indexed="8"/>
      <name val="仿宋_GB2312"/>
      <charset val="134"/>
    </font>
    <font>
      <sz val="12"/>
      <name val="仿宋_GB2312"/>
      <charset val="134"/>
    </font>
    <font>
      <sz val="12"/>
      <color theme="1"/>
      <name val="仿宋_GB2312"/>
      <charset val="134"/>
    </font>
    <font>
      <b/>
      <sz val="12"/>
      <color theme="1"/>
      <name val="仿宋_GB2312"/>
      <charset val="134"/>
    </font>
    <font>
      <sz val="11"/>
      <color theme="1"/>
      <name val="宋体"/>
      <charset val="0"/>
      <scheme val="minor"/>
    </font>
    <font>
      <b/>
      <sz val="13"/>
      <color theme="3"/>
      <name val="宋体"/>
      <charset val="134"/>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9C0006"/>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1" borderId="0" applyNumberFormat="0" applyBorder="0" applyAlignment="0" applyProtection="0">
      <alignment vertical="center"/>
    </xf>
    <xf numFmtId="0" fontId="19" fillId="1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7" fillId="1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9" borderId="14" applyNumberFormat="0" applyFont="0" applyAlignment="0" applyProtection="0">
      <alignment vertical="center"/>
    </xf>
    <xf numFmtId="0" fontId="17" fillId="27"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7" applyNumberFormat="0" applyFill="0" applyAlignment="0" applyProtection="0">
      <alignment vertical="center"/>
    </xf>
    <xf numFmtId="0" fontId="8" fillId="0" borderId="7" applyNumberFormat="0" applyFill="0" applyAlignment="0" applyProtection="0">
      <alignment vertical="center"/>
    </xf>
    <xf numFmtId="0" fontId="17" fillId="34" borderId="0" applyNumberFormat="0" applyBorder="0" applyAlignment="0" applyProtection="0">
      <alignment vertical="center"/>
    </xf>
    <xf numFmtId="0" fontId="15" fillId="0" borderId="11" applyNumberFormat="0" applyFill="0" applyAlignment="0" applyProtection="0">
      <alignment vertical="center"/>
    </xf>
    <xf numFmtId="0" fontId="17" fillId="26" borderId="0" applyNumberFormat="0" applyBorder="0" applyAlignment="0" applyProtection="0">
      <alignment vertical="center"/>
    </xf>
    <xf numFmtId="0" fontId="21" fillId="9" borderId="12" applyNumberFormat="0" applyAlignment="0" applyProtection="0">
      <alignment vertical="center"/>
    </xf>
    <xf numFmtId="0" fontId="14" fillId="9" borderId="10" applyNumberFormat="0" applyAlignment="0" applyProtection="0">
      <alignment vertical="center"/>
    </xf>
    <xf numFmtId="0" fontId="24" fillId="28" borderId="13" applyNumberFormat="0" applyAlignment="0" applyProtection="0">
      <alignment vertical="center"/>
    </xf>
    <xf numFmtId="0" fontId="7" fillId="23" borderId="0" applyNumberFormat="0" applyBorder="0" applyAlignment="0" applyProtection="0">
      <alignment vertical="center"/>
    </xf>
    <xf numFmtId="0" fontId="17" fillId="17" borderId="0" applyNumberFormat="0" applyBorder="0" applyAlignment="0" applyProtection="0">
      <alignment vertical="center"/>
    </xf>
    <xf numFmtId="0" fontId="9" fillId="0" borderId="8" applyNumberFormat="0" applyFill="0" applyAlignment="0" applyProtection="0">
      <alignment vertical="center"/>
    </xf>
    <xf numFmtId="0" fontId="13" fillId="0" borderId="9" applyNumberFormat="0" applyFill="0" applyAlignment="0" applyProtection="0">
      <alignment vertical="center"/>
    </xf>
    <xf numFmtId="0" fontId="22" fillId="25" borderId="0" applyNumberFormat="0" applyBorder="0" applyAlignment="0" applyProtection="0">
      <alignment vertical="center"/>
    </xf>
    <xf numFmtId="0" fontId="20" fillId="22" borderId="0" applyNumberFormat="0" applyBorder="0" applyAlignment="0" applyProtection="0">
      <alignment vertical="center"/>
    </xf>
    <xf numFmtId="0" fontId="7" fillId="5" borderId="0" applyNumberFormat="0" applyBorder="0" applyAlignment="0" applyProtection="0">
      <alignment vertical="center"/>
    </xf>
    <xf numFmtId="0" fontId="17" fillId="16" borderId="0" applyNumberFormat="0" applyBorder="0" applyAlignment="0" applyProtection="0">
      <alignment vertical="center"/>
    </xf>
    <xf numFmtId="0" fontId="7" fillId="15" borderId="0" applyNumberFormat="0" applyBorder="0" applyAlignment="0" applyProtection="0">
      <alignment vertical="center"/>
    </xf>
    <xf numFmtId="0" fontId="7" fillId="21" borderId="0" applyNumberFormat="0" applyBorder="0" applyAlignment="0" applyProtection="0">
      <alignment vertical="center"/>
    </xf>
    <xf numFmtId="0" fontId="7" fillId="20" borderId="0" applyNumberFormat="0" applyBorder="0" applyAlignment="0" applyProtection="0">
      <alignment vertical="center"/>
    </xf>
    <xf numFmtId="0" fontId="7" fillId="33" borderId="0" applyNumberFormat="0" applyBorder="0" applyAlignment="0" applyProtection="0">
      <alignment vertical="center"/>
    </xf>
    <xf numFmtId="0" fontId="17" fillId="14" borderId="0" applyNumberFormat="0" applyBorder="0" applyAlignment="0" applyProtection="0">
      <alignment vertical="center"/>
    </xf>
    <xf numFmtId="0" fontId="17" fillId="24" borderId="0" applyNumberFormat="0" applyBorder="0" applyAlignment="0" applyProtection="0">
      <alignment vertical="center"/>
    </xf>
    <xf numFmtId="0" fontId="7" fillId="19" borderId="0" applyNumberFormat="0" applyBorder="0" applyAlignment="0" applyProtection="0">
      <alignment vertical="center"/>
    </xf>
    <xf numFmtId="0" fontId="7" fillId="32" borderId="0" applyNumberFormat="0" applyBorder="0" applyAlignment="0" applyProtection="0">
      <alignment vertical="center"/>
    </xf>
    <xf numFmtId="0" fontId="17" fillId="31" borderId="0" applyNumberFormat="0" applyBorder="0" applyAlignment="0" applyProtection="0">
      <alignment vertical="center"/>
    </xf>
    <xf numFmtId="0" fontId="7" fillId="8" borderId="0" applyNumberFormat="0" applyBorder="0" applyAlignment="0" applyProtection="0">
      <alignment vertical="center"/>
    </xf>
    <xf numFmtId="0" fontId="17" fillId="30" borderId="0" applyNumberFormat="0" applyBorder="0" applyAlignment="0" applyProtection="0">
      <alignment vertical="center"/>
    </xf>
    <xf numFmtId="0" fontId="17" fillId="13" borderId="0" applyNumberFormat="0" applyBorder="0" applyAlignment="0" applyProtection="0">
      <alignment vertical="center"/>
    </xf>
    <xf numFmtId="0" fontId="7" fillId="4" borderId="0" applyNumberFormat="0" applyBorder="0" applyAlignment="0" applyProtection="0">
      <alignment vertical="center"/>
    </xf>
    <xf numFmtId="0" fontId="17" fillId="12" borderId="0" applyNumberFormat="0" applyBorder="0" applyAlignment="0" applyProtection="0">
      <alignment vertical="center"/>
    </xf>
  </cellStyleXfs>
  <cellXfs count="40">
    <xf numFmtId="0" fontId="0" fillId="0" borderId="0" xfId="0">
      <alignment vertical="center"/>
    </xf>
    <xf numFmtId="0" fontId="0" fillId="0" borderId="0" xfId="0" applyFill="1" applyAlignment="1">
      <alignment vertical="center"/>
    </xf>
    <xf numFmtId="49" fontId="0" fillId="0" borderId="0" xfId="0" applyNumberFormat="1" applyFill="1" applyAlignmen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177" fontId="2" fillId="2" borderId="5"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49" fontId="3" fillId="3" borderId="5" xfId="0" applyNumberFormat="1" applyFont="1" applyFill="1" applyBorder="1" applyAlignment="1" applyProtection="1">
      <alignment horizontal="center" vertical="center" wrapText="1"/>
    </xf>
    <xf numFmtId="49" fontId="4" fillId="3" borderId="5" xfId="0" applyNumberFormat="1" applyFont="1" applyFill="1" applyBorder="1" applyAlignment="1" applyProtection="1">
      <alignment horizontal="center" vertical="center" wrapText="1"/>
    </xf>
    <xf numFmtId="177" fontId="5" fillId="0" borderId="5"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4" fillId="3" borderId="5" xfId="0" applyFont="1" applyFill="1" applyBorder="1" applyAlignment="1" applyProtection="1">
      <alignment horizontal="center" vertical="center" wrapText="1"/>
    </xf>
    <xf numFmtId="49" fontId="5" fillId="0" borderId="1" xfId="0" applyNumberFormat="1" applyFont="1" applyFill="1" applyBorder="1" applyAlignment="1">
      <alignment horizontal="center" vertical="center"/>
    </xf>
    <xf numFmtId="0" fontId="2" fillId="0" borderId="6"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5" xfId="0" applyFont="1" applyFill="1" applyBorder="1" applyAlignment="1">
      <alignment horizontal="center" vertical="center"/>
    </xf>
    <xf numFmtId="177" fontId="2" fillId="2" borderId="2"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4"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0" fillId="0" borderId="5" xfId="0" applyFill="1" applyBorder="1" applyAlignment="1">
      <alignment vertical="center"/>
    </xf>
    <xf numFmtId="0" fontId="4" fillId="0" borderId="5"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4" fillId="3" borderId="5" xfId="0" applyFont="1" applyFill="1" applyBorder="1" applyAlignment="1">
      <alignment horizontal="center" vertical="center" wrapText="1"/>
    </xf>
    <xf numFmtId="0" fontId="0" fillId="0" borderId="0" xfId="0" applyFill="1" applyAlignment="1">
      <alignment horizontal="center" vertical="center"/>
    </xf>
    <xf numFmtId="49" fontId="3" fillId="3" borderId="5" xfId="0" applyNumberFormat="1" applyFont="1" applyFill="1" applyBorder="1" applyAlignment="1" applyProtection="1">
      <alignment horizontal="center" vertical="center" wrapText="1" shrinkToFit="1"/>
    </xf>
    <xf numFmtId="0" fontId="0" fillId="0" borderId="0" xfId="0" applyFill="1" applyBorder="1" applyAlignment="1">
      <alignment horizontal="center" vertical="center"/>
    </xf>
    <xf numFmtId="0" fontId="0" fillId="0" borderId="0" xfId="0" applyFill="1" applyBorder="1" applyAlignment="1">
      <alignment vertical="center"/>
    </xf>
    <xf numFmtId="49" fontId="0" fillId="0" borderId="0" xfId="0" applyNumberFormat="1" applyFill="1" applyAlignment="1">
      <alignment horizontal="center" vertical="center"/>
    </xf>
    <xf numFmtId="49" fontId="4" fillId="0" borderId="5"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53"/>
  <sheetViews>
    <sheetView tabSelected="1" workbookViewId="0">
      <selection activeCell="A2" sqref="A2:A3"/>
    </sheetView>
  </sheetViews>
  <sheetFormatPr defaultColWidth="9" defaultRowHeight="33" customHeight="1"/>
  <cols>
    <col min="1" max="1" width="5.875" style="1" customWidth="1"/>
    <col min="2" max="2" width="15.45" style="1" customWidth="1"/>
    <col min="3" max="4" width="5.625" style="1" customWidth="1"/>
    <col min="5" max="5" width="13.75" style="38" customWidth="1"/>
    <col min="6" max="6" width="11.125" style="1" customWidth="1"/>
    <col min="7" max="7" width="12.1" style="1" customWidth="1"/>
    <col min="8" max="8" width="10.75" style="1" customWidth="1"/>
    <col min="9" max="9" width="13.95" style="1" customWidth="1"/>
    <col min="10" max="10" width="9.375" style="1" customWidth="1"/>
    <col min="11" max="11" width="8.125" style="1" customWidth="1"/>
    <col min="12" max="12" width="9.75" style="1" customWidth="1"/>
    <col min="13" max="13" width="8" style="1" customWidth="1"/>
    <col min="14" max="16378" width="9" style="1"/>
  </cols>
  <sheetData>
    <row r="1" s="1" customFormat="1" customHeight="1" spans="1:13">
      <c r="A1" s="3" t="s">
        <v>0</v>
      </c>
      <c r="B1" s="3"/>
      <c r="C1" s="3"/>
      <c r="D1" s="3"/>
      <c r="E1" s="3"/>
      <c r="F1" s="3"/>
      <c r="G1" s="3"/>
      <c r="H1" s="3"/>
      <c r="I1" s="3"/>
      <c r="J1" s="3"/>
      <c r="K1" s="3"/>
      <c r="L1" s="3"/>
      <c r="M1" s="3"/>
    </row>
    <row r="2" s="1" customFormat="1" ht="16" customHeight="1" spans="1:13">
      <c r="A2" s="4" t="s">
        <v>1</v>
      </c>
      <c r="B2" s="4" t="s">
        <v>2</v>
      </c>
      <c r="C2" s="4" t="s">
        <v>3</v>
      </c>
      <c r="D2" s="4" t="s">
        <v>4</v>
      </c>
      <c r="E2" s="4" t="s">
        <v>5</v>
      </c>
      <c r="F2" s="5" t="s">
        <v>6</v>
      </c>
      <c r="G2" s="6"/>
      <c r="H2" s="5" t="s">
        <v>7</v>
      </c>
      <c r="I2" s="17"/>
      <c r="J2" s="18" t="s">
        <v>8</v>
      </c>
      <c r="K2" s="18" t="s">
        <v>9</v>
      </c>
      <c r="L2" s="30" t="s">
        <v>10</v>
      </c>
      <c r="M2" s="20" t="s">
        <v>11</v>
      </c>
    </row>
    <row r="3" s="1" customFormat="1" ht="28" customHeight="1" spans="1:13">
      <c r="A3" s="7"/>
      <c r="B3" s="7"/>
      <c r="C3" s="7"/>
      <c r="D3" s="7"/>
      <c r="E3" s="7"/>
      <c r="F3" s="8" t="s">
        <v>6</v>
      </c>
      <c r="G3" s="9" t="s">
        <v>12</v>
      </c>
      <c r="H3" s="10" t="s">
        <v>7</v>
      </c>
      <c r="I3" s="21" t="s">
        <v>13</v>
      </c>
      <c r="J3" s="22"/>
      <c r="K3" s="22"/>
      <c r="L3" s="31"/>
      <c r="M3" s="20"/>
    </row>
    <row r="4" s="1" customFormat="1" customHeight="1" spans="1:13">
      <c r="A4" s="11" t="s">
        <v>14</v>
      </c>
      <c r="B4" s="11" t="s">
        <v>15</v>
      </c>
      <c r="C4" s="11" t="s">
        <v>16</v>
      </c>
      <c r="D4" s="11" t="s">
        <v>17</v>
      </c>
      <c r="E4" s="39" t="s">
        <v>18</v>
      </c>
      <c r="F4" s="29">
        <v>80.5</v>
      </c>
      <c r="G4" s="13">
        <f t="shared" ref="G4:G53" si="0">F4*0.6</f>
        <v>48.3</v>
      </c>
      <c r="H4" s="14" t="s">
        <v>19</v>
      </c>
      <c r="I4" s="24">
        <f t="shared" ref="I4:I53" si="1">H4*0.4</f>
        <v>31.704</v>
      </c>
      <c r="J4" s="24">
        <f t="shared" ref="J4:J44" si="2">I4+G4</f>
        <v>80.004</v>
      </c>
      <c r="K4" s="14" t="s">
        <v>20</v>
      </c>
      <c r="L4" s="14" t="s">
        <v>21</v>
      </c>
      <c r="M4" s="14"/>
    </row>
    <row r="5" s="1" customFormat="1" customHeight="1" spans="1:13">
      <c r="A5" s="11" t="s">
        <v>22</v>
      </c>
      <c r="B5" s="11" t="s">
        <v>15</v>
      </c>
      <c r="C5" s="11" t="s">
        <v>16</v>
      </c>
      <c r="D5" s="11" t="s">
        <v>17</v>
      </c>
      <c r="E5" s="39" t="s">
        <v>23</v>
      </c>
      <c r="F5" s="29">
        <v>78</v>
      </c>
      <c r="G5" s="13">
        <f t="shared" si="0"/>
        <v>46.8</v>
      </c>
      <c r="H5" s="14" t="s">
        <v>24</v>
      </c>
      <c r="I5" s="24">
        <f t="shared" si="1"/>
        <v>31.664</v>
      </c>
      <c r="J5" s="24">
        <f t="shared" si="2"/>
        <v>78.464</v>
      </c>
      <c r="K5" s="14" t="s">
        <v>25</v>
      </c>
      <c r="L5" s="14" t="s">
        <v>21</v>
      </c>
      <c r="M5" s="14"/>
    </row>
    <row r="6" s="1" customFormat="1" customHeight="1" spans="1:13">
      <c r="A6" s="11" t="s">
        <v>26</v>
      </c>
      <c r="B6" s="11" t="s">
        <v>15</v>
      </c>
      <c r="C6" s="11" t="s">
        <v>16</v>
      </c>
      <c r="D6" s="11" t="s">
        <v>17</v>
      </c>
      <c r="E6" s="39" t="s">
        <v>27</v>
      </c>
      <c r="F6" s="29">
        <v>76.4</v>
      </c>
      <c r="G6" s="13">
        <f t="shared" si="0"/>
        <v>45.84</v>
      </c>
      <c r="H6" s="14" t="s">
        <v>28</v>
      </c>
      <c r="I6" s="24">
        <f t="shared" si="1"/>
        <v>32.24</v>
      </c>
      <c r="J6" s="24">
        <f t="shared" si="2"/>
        <v>78.08</v>
      </c>
      <c r="K6" s="14" t="s">
        <v>29</v>
      </c>
      <c r="L6" s="14" t="s">
        <v>21</v>
      </c>
      <c r="M6" s="14"/>
    </row>
    <row r="7" s="1" customFormat="1" customHeight="1" spans="1:13">
      <c r="A7" s="11" t="s">
        <v>30</v>
      </c>
      <c r="B7" s="11" t="s">
        <v>15</v>
      </c>
      <c r="C7" s="11" t="s">
        <v>16</v>
      </c>
      <c r="D7" s="11" t="s">
        <v>17</v>
      </c>
      <c r="E7" s="39" t="s">
        <v>31</v>
      </c>
      <c r="F7" s="29">
        <v>76.4</v>
      </c>
      <c r="G7" s="13">
        <f t="shared" si="0"/>
        <v>45.84</v>
      </c>
      <c r="H7" s="14" t="s">
        <v>32</v>
      </c>
      <c r="I7" s="24">
        <f t="shared" si="1"/>
        <v>31.92</v>
      </c>
      <c r="J7" s="24">
        <f t="shared" si="2"/>
        <v>77.76</v>
      </c>
      <c r="K7" s="14" t="s">
        <v>33</v>
      </c>
      <c r="L7" s="14" t="s">
        <v>21</v>
      </c>
      <c r="M7" s="14"/>
    </row>
    <row r="8" s="1" customFormat="1" customHeight="1" spans="1:13">
      <c r="A8" s="11" t="s">
        <v>34</v>
      </c>
      <c r="B8" s="11" t="s">
        <v>15</v>
      </c>
      <c r="C8" s="11" t="s">
        <v>16</v>
      </c>
      <c r="D8" s="11" t="s">
        <v>17</v>
      </c>
      <c r="E8" s="39" t="s">
        <v>35</v>
      </c>
      <c r="F8" s="29">
        <v>76.6</v>
      </c>
      <c r="G8" s="13">
        <f t="shared" si="0"/>
        <v>45.96</v>
      </c>
      <c r="H8" s="14" t="s">
        <v>36</v>
      </c>
      <c r="I8" s="24">
        <f t="shared" si="1"/>
        <v>31.728</v>
      </c>
      <c r="J8" s="24">
        <f t="shared" si="2"/>
        <v>77.688</v>
      </c>
      <c r="K8" s="14" t="s">
        <v>37</v>
      </c>
      <c r="L8" s="14" t="s">
        <v>21</v>
      </c>
      <c r="M8" s="14"/>
    </row>
    <row r="9" s="1" customFormat="1" customHeight="1" spans="1:14">
      <c r="A9" s="11" t="s">
        <v>38</v>
      </c>
      <c r="B9" s="11" t="s">
        <v>15</v>
      </c>
      <c r="C9" s="11" t="s">
        <v>16</v>
      </c>
      <c r="D9" s="35" t="s">
        <v>17</v>
      </c>
      <c r="E9" s="39" t="s">
        <v>39</v>
      </c>
      <c r="F9" s="29">
        <v>73.9</v>
      </c>
      <c r="G9" s="13">
        <f t="shared" si="0"/>
        <v>44.34</v>
      </c>
      <c r="H9" s="14" t="s">
        <v>40</v>
      </c>
      <c r="I9" s="24">
        <f t="shared" si="1"/>
        <v>32.368</v>
      </c>
      <c r="J9" s="24">
        <f t="shared" si="2"/>
        <v>76.708</v>
      </c>
      <c r="K9" s="14" t="s">
        <v>41</v>
      </c>
      <c r="L9" s="14" t="s">
        <v>21</v>
      </c>
      <c r="M9" s="14"/>
      <c r="N9" s="26"/>
    </row>
    <row r="10" s="1" customFormat="1" customHeight="1" spans="1:14">
      <c r="A10" s="11" t="s">
        <v>42</v>
      </c>
      <c r="B10" s="11" t="s">
        <v>15</v>
      </c>
      <c r="C10" s="11" t="s">
        <v>16</v>
      </c>
      <c r="D10" s="11" t="s">
        <v>17</v>
      </c>
      <c r="E10" s="39" t="s">
        <v>43</v>
      </c>
      <c r="F10" s="29">
        <v>72.9</v>
      </c>
      <c r="G10" s="13">
        <f t="shared" si="0"/>
        <v>43.74</v>
      </c>
      <c r="H10" s="14" t="s">
        <v>44</v>
      </c>
      <c r="I10" s="24">
        <f t="shared" si="1"/>
        <v>32.784</v>
      </c>
      <c r="J10" s="24">
        <f t="shared" si="2"/>
        <v>76.524</v>
      </c>
      <c r="K10" s="14" t="s">
        <v>45</v>
      </c>
      <c r="L10" s="14" t="s">
        <v>21</v>
      </c>
      <c r="M10" s="25"/>
      <c r="N10" s="26"/>
    </row>
    <row r="11" s="1" customFormat="1" customHeight="1" spans="1:14">
      <c r="A11" s="11" t="s">
        <v>46</v>
      </c>
      <c r="B11" s="11" t="s">
        <v>15</v>
      </c>
      <c r="C11" s="11" t="s">
        <v>16</v>
      </c>
      <c r="D11" s="33" t="s">
        <v>17</v>
      </c>
      <c r="E11" s="39" t="s">
        <v>47</v>
      </c>
      <c r="F11" s="29">
        <v>74.1</v>
      </c>
      <c r="G11" s="13">
        <f t="shared" si="0"/>
        <v>44.46</v>
      </c>
      <c r="H11" s="14" t="s">
        <v>48</v>
      </c>
      <c r="I11" s="24">
        <f t="shared" si="1"/>
        <v>31.96</v>
      </c>
      <c r="J11" s="24">
        <f t="shared" si="2"/>
        <v>76.42</v>
      </c>
      <c r="K11" s="14" t="s">
        <v>49</v>
      </c>
      <c r="L11" s="14" t="s">
        <v>21</v>
      </c>
      <c r="M11" s="14"/>
      <c r="N11" s="26"/>
    </row>
    <row r="12" s="1" customFormat="1" customHeight="1" spans="1:14">
      <c r="A12" s="11" t="s">
        <v>50</v>
      </c>
      <c r="B12" s="11" t="s">
        <v>15</v>
      </c>
      <c r="C12" s="11" t="s">
        <v>16</v>
      </c>
      <c r="D12" s="11" t="s">
        <v>17</v>
      </c>
      <c r="E12" s="39" t="s">
        <v>51</v>
      </c>
      <c r="F12" s="29">
        <v>73.6</v>
      </c>
      <c r="G12" s="13">
        <f t="shared" si="0"/>
        <v>44.16</v>
      </c>
      <c r="H12" s="14" t="s">
        <v>52</v>
      </c>
      <c r="I12" s="24">
        <f t="shared" si="1"/>
        <v>32</v>
      </c>
      <c r="J12" s="24">
        <f t="shared" si="2"/>
        <v>76.16</v>
      </c>
      <c r="K12" s="14" t="s">
        <v>53</v>
      </c>
      <c r="L12" s="14" t="s">
        <v>21</v>
      </c>
      <c r="M12" s="25"/>
      <c r="N12" s="26"/>
    </row>
    <row r="13" s="1" customFormat="1" customHeight="1" spans="1:13">
      <c r="A13" s="11" t="s">
        <v>54</v>
      </c>
      <c r="B13" s="11" t="s">
        <v>15</v>
      </c>
      <c r="C13" s="11" t="s">
        <v>16</v>
      </c>
      <c r="D13" s="11" t="s">
        <v>17</v>
      </c>
      <c r="E13" s="39" t="s">
        <v>55</v>
      </c>
      <c r="F13" s="29">
        <v>75.7</v>
      </c>
      <c r="G13" s="13">
        <f t="shared" si="0"/>
        <v>45.42</v>
      </c>
      <c r="H13" s="14" t="s">
        <v>56</v>
      </c>
      <c r="I13" s="24">
        <f t="shared" si="1"/>
        <v>30.72</v>
      </c>
      <c r="J13" s="24">
        <f t="shared" si="2"/>
        <v>76.14</v>
      </c>
      <c r="K13" s="14" t="s">
        <v>54</v>
      </c>
      <c r="L13" s="14" t="s">
        <v>21</v>
      </c>
      <c r="M13" s="14"/>
    </row>
    <row r="14" customHeight="1" spans="1:13">
      <c r="A14" s="11" t="s">
        <v>57</v>
      </c>
      <c r="B14" s="11" t="s">
        <v>15</v>
      </c>
      <c r="C14" s="11" t="s">
        <v>16</v>
      </c>
      <c r="D14" s="11" t="s">
        <v>17</v>
      </c>
      <c r="E14" s="39" t="s">
        <v>58</v>
      </c>
      <c r="F14" s="29">
        <v>74.7</v>
      </c>
      <c r="G14" s="13">
        <f t="shared" si="0"/>
        <v>44.82</v>
      </c>
      <c r="H14" s="16" t="s">
        <v>59</v>
      </c>
      <c r="I14" s="24">
        <f t="shared" si="1"/>
        <v>31.2</v>
      </c>
      <c r="J14" s="27">
        <f t="shared" si="2"/>
        <v>76.02</v>
      </c>
      <c r="K14" s="14" t="s">
        <v>57</v>
      </c>
      <c r="L14" s="14" t="s">
        <v>21</v>
      </c>
      <c r="M14" s="16"/>
    </row>
    <row r="15" customHeight="1" spans="1:14">
      <c r="A15" s="11" t="s">
        <v>60</v>
      </c>
      <c r="B15" s="11" t="s">
        <v>15</v>
      </c>
      <c r="C15" s="11" t="s">
        <v>16</v>
      </c>
      <c r="D15" s="11" t="s">
        <v>17</v>
      </c>
      <c r="E15" s="39" t="s">
        <v>61</v>
      </c>
      <c r="F15" s="29">
        <v>71.4</v>
      </c>
      <c r="G15" s="13">
        <f t="shared" si="0"/>
        <v>42.84</v>
      </c>
      <c r="H15" s="14" t="s">
        <v>62</v>
      </c>
      <c r="I15" s="24">
        <f t="shared" si="1"/>
        <v>33.144</v>
      </c>
      <c r="J15" s="24">
        <f t="shared" si="2"/>
        <v>75.984</v>
      </c>
      <c r="K15" s="14" t="s">
        <v>60</v>
      </c>
      <c r="L15" s="14" t="s">
        <v>21</v>
      </c>
      <c r="M15" s="25"/>
      <c r="N15" s="26"/>
    </row>
    <row r="16" customHeight="1" spans="1:14">
      <c r="A16" s="11" t="s">
        <v>63</v>
      </c>
      <c r="B16" s="11" t="s">
        <v>15</v>
      </c>
      <c r="C16" s="11" t="s">
        <v>16</v>
      </c>
      <c r="D16" s="11" t="s">
        <v>17</v>
      </c>
      <c r="E16" s="39" t="s">
        <v>64</v>
      </c>
      <c r="F16" s="29">
        <v>73</v>
      </c>
      <c r="G16" s="13">
        <f t="shared" si="0"/>
        <v>43.8</v>
      </c>
      <c r="H16" s="14" t="s">
        <v>65</v>
      </c>
      <c r="I16" s="24">
        <f t="shared" si="1"/>
        <v>32.08</v>
      </c>
      <c r="J16" s="24">
        <f t="shared" si="2"/>
        <v>75.88</v>
      </c>
      <c r="K16" s="14" t="s">
        <v>63</v>
      </c>
      <c r="L16" s="14" t="s">
        <v>21</v>
      </c>
      <c r="M16" s="25"/>
      <c r="N16" s="26"/>
    </row>
    <row r="17" customHeight="1" spans="1:14">
      <c r="A17" s="11" t="s">
        <v>66</v>
      </c>
      <c r="B17" s="11" t="s">
        <v>15</v>
      </c>
      <c r="C17" s="11" t="s">
        <v>16</v>
      </c>
      <c r="D17" s="11" t="s">
        <v>17</v>
      </c>
      <c r="E17" s="39" t="s">
        <v>67</v>
      </c>
      <c r="F17" s="29">
        <v>72.9</v>
      </c>
      <c r="G17" s="13">
        <f t="shared" si="0"/>
        <v>43.74</v>
      </c>
      <c r="H17" s="14" t="s">
        <v>68</v>
      </c>
      <c r="I17" s="24">
        <f t="shared" si="1"/>
        <v>32.064</v>
      </c>
      <c r="J17" s="24">
        <f t="shared" si="2"/>
        <v>75.804</v>
      </c>
      <c r="K17" s="14" t="s">
        <v>66</v>
      </c>
      <c r="L17" s="14" t="s">
        <v>21</v>
      </c>
      <c r="M17" s="25"/>
      <c r="N17" s="26"/>
    </row>
    <row r="18" customHeight="1" spans="1:14">
      <c r="A18" s="11" t="s">
        <v>69</v>
      </c>
      <c r="B18" s="11" t="s">
        <v>15</v>
      </c>
      <c r="C18" s="11" t="s">
        <v>16</v>
      </c>
      <c r="D18" s="11" t="s">
        <v>70</v>
      </c>
      <c r="E18" s="39" t="s">
        <v>71</v>
      </c>
      <c r="F18" s="29">
        <v>73.2</v>
      </c>
      <c r="G18" s="13">
        <f t="shared" si="0"/>
        <v>43.92</v>
      </c>
      <c r="H18" s="14" t="s">
        <v>72</v>
      </c>
      <c r="I18" s="24">
        <f t="shared" si="1"/>
        <v>31.864</v>
      </c>
      <c r="J18" s="24">
        <f t="shared" si="2"/>
        <v>75.784</v>
      </c>
      <c r="K18" s="14" t="s">
        <v>69</v>
      </c>
      <c r="L18" s="14" t="s">
        <v>21</v>
      </c>
      <c r="M18" s="25"/>
      <c r="N18" s="26"/>
    </row>
    <row r="19" customHeight="1" spans="1:14">
      <c r="A19" s="11" t="s">
        <v>73</v>
      </c>
      <c r="B19" s="11" t="s">
        <v>15</v>
      </c>
      <c r="C19" s="11" t="s">
        <v>16</v>
      </c>
      <c r="D19" s="33" t="s">
        <v>17</v>
      </c>
      <c r="E19" s="39" t="s">
        <v>74</v>
      </c>
      <c r="F19" s="29">
        <v>72.4</v>
      </c>
      <c r="G19" s="13">
        <f t="shared" si="0"/>
        <v>43.44</v>
      </c>
      <c r="H19" s="14" t="s">
        <v>75</v>
      </c>
      <c r="I19" s="24">
        <f t="shared" si="1"/>
        <v>32.136</v>
      </c>
      <c r="J19" s="24">
        <f t="shared" si="2"/>
        <v>75.576</v>
      </c>
      <c r="K19" s="14" t="s">
        <v>73</v>
      </c>
      <c r="L19" s="14" t="s">
        <v>21</v>
      </c>
      <c r="M19" s="25"/>
      <c r="N19" s="26"/>
    </row>
    <row r="20" customHeight="1" spans="1:14">
      <c r="A20" s="11" t="s">
        <v>76</v>
      </c>
      <c r="B20" s="11" t="s">
        <v>15</v>
      </c>
      <c r="C20" s="11" t="s">
        <v>16</v>
      </c>
      <c r="D20" s="11" t="s">
        <v>17</v>
      </c>
      <c r="E20" s="39" t="s">
        <v>77</v>
      </c>
      <c r="F20" s="29">
        <v>72.2</v>
      </c>
      <c r="G20" s="13">
        <f t="shared" si="0"/>
        <v>43.32</v>
      </c>
      <c r="H20" s="14" t="s">
        <v>78</v>
      </c>
      <c r="I20" s="24">
        <f t="shared" si="1"/>
        <v>31.64</v>
      </c>
      <c r="J20" s="24">
        <f t="shared" si="2"/>
        <v>74.96</v>
      </c>
      <c r="K20" s="14" t="s">
        <v>76</v>
      </c>
      <c r="L20" s="14" t="s">
        <v>21</v>
      </c>
      <c r="M20" s="25"/>
      <c r="N20" s="26"/>
    </row>
    <row r="21" customHeight="1" spans="1:14">
      <c r="A21" s="11" t="s">
        <v>79</v>
      </c>
      <c r="B21" s="11" t="s">
        <v>15</v>
      </c>
      <c r="C21" s="11" t="s">
        <v>16</v>
      </c>
      <c r="D21" s="11" t="s">
        <v>70</v>
      </c>
      <c r="E21" s="39" t="s">
        <v>80</v>
      </c>
      <c r="F21" s="29">
        <v>72.2</v>
      </c>
      <c r="G21" s="13">
        <f t="shared" si="0"/>
        <v>43.32</v>
      </c>
      <c r="H21" s="14" t="s">
        <v>81</v>
      </c>
      <c r="I21" s="24">
        <f t="shared" si="1"/>
        <v>31.472</v>
      </c>
      <c r="J21" s="24">
        <f t="shared" si="2"/>
        <v>74.792</v>
      </c>
      <c r="K21" s="14" t="s">
        <v>79</v>
      </c>
      <c r="L21" s="14" t="s">
        <v>21</v>
      </c>
      <c r="M21" s="25"/>
      <c r="N21" s="26"/>
    </row>
    <row r="22" customHeight="1" spans="1:14">
      <c r="A22" s="11" t="s">
        <v>82</v>
      </c>
      <c r="B22" s="11" t="s">
        <v>15</v>
      </c>
      <c r="C22" s="11" t="s">
        <v>16</v>
      </c>
      <c r="D22" s="11" t="s">
        <v>17</v>
      </c>
      <c r="E22" s="39" t="s">
        <v>83</v>
      </c>
      <c r="F22" s="29">
        <v>71.1</v>
      </c>
      <c r="G22" s="13">
        <f t="shared" si="0"/>
        <v>42.66</v>
      </c>
      <c r="H22" s="14" t="s">
        <v>84</v>
      </c>
      <c r="I22" s="24">
        <f t="shared" si="1"/>
        <v>31.824</v>
      </c>
      <c r="J22" s="24">
        <f t="shared" si="2"/>
        <v>74.484</v>
      </c>
      <c r="K22" s="14" t="s">
        <v>82</v>
      </c>
      <c r="L22" s="14" t="s">
        <v>21</v>
      </c>
      <c r="M22" s="25"/>
      <c r="N22" s="26"/>
    </row>
    <row r="23" customHeight="1" spans="1:14">
      <c r="A23" s="11" t="s">
        <v>85</v>
      </c>
      <c r="B23" s="11" t="s">
        <v>15</v>
      </c>
      <c r="C23" s="11" t="s">
        <v>16</v>
      </c>
      <c r="D23" s="11" t="s">
        <v>17</v>
      </c>
      <c r="E23" s="39" t="s">
        <v>86</v>
      </c>
      <c r="F23" s="29">
        <v>72.4</v>
      </c>
      <c r="G23" s="13">
        <f t="shared" si="0"/>
        <v>43.44</v>
      </c>
      <c r="H23" s="14" t="s">
        <v>87</v>
      </c>
      <c r="I23" s="24">
        <f t="shared" si="1"/>
        <v>30.92</v>
      </c>
      <c r="J23" s="24">
        <f t="shared" si="2"/>
        <v>74.36</v>
      </c>
      <c r="K23" s="14" t="s">
        <v>85</v>
      </c>
      <c r="L23" s="14" t="s">
        <v>21</v>
      </c>
      <c r="M23" s="25"/>
      <c r="N23" s="26"/>
    </row>
    <row r="24" customHeight="1" spans="1:14">
      <c r="A24" s="11" t="s">
        <v>88</v>
      </c>
      <c r="B24" s="11" t="s">
        <v>15</v>
      </c>
      <c r="C24" s="11" t="s">
        <v>16</v>
      </c>
      <c r="D24" s="11" t="s">
        <v>17</v>
      </c>
      <c r="E24" s="39" t="s">
        <v>89</v>
      </c>
      <c r="F24" s="29">
        <v>70.7</v>
      </c>
      <c r="G24" s="13">
        <f t="shared" si="0"/>
        <v>42.42</v>
      </c>
      <c r="H24" s="14" t="s">
        <v>90</v>
      </c>
      <c r="I24" s="24">
        <f t="shared" si="1"/>
        <v>31.88</v>
      </c>
      <c r="J24" s="24">
        <f t="shared" si="2"/>
        <v>74.3</v>
      </c>
      <c r="K24" s="14" t="s">
        <v>88</v>
      </c>
      <c r="L24" s="14" t="s">
        <v>21</v>
      </c>
      <c r="M24" s="25"/>
      <c r="N24" s="26"/>
    </row>
    <row r="25" customHeight="1" spans="1:14">
      <c r="A25" s="11" t="s">
        <v>91</v>
      </c>
      <c r="B25" s="11" t="s">
        <v>15</v>
      </c>
      <c r="C25" s="11" t="s">
        <v>16</v>
      </c>
      <c r="D25" s="11" t="s">
        <v>17</v>
      </c>
      <c r="E25" s="39" t="s">
        <v>92</v>
      </c>
      <c r="F25" s="29">
        <v>70.1</v>
      </c>
      <c r="G25" s="13">
        <f t="shared" si="0"/>
        <v>42.06</v>
      </c>
      <c r="H25" s="14" t="s">
        <v>93</v>
      </c>
      <c r="I25" s="24">
        <f t="shared" si="1"/>
        <v>32.2</v>
      </c>
      <c r="J25" s="24">
        <f t="shared" si="2"/>
        <v>74.26</v>
      </c>
      <c r="K25" s="14" t="s">
        <v>91</v>
      </c>
      <c r="L25" s="14" t="s">
        <v>21</v>
      </c>
      <c r="M25" s="25"/>
      <c r="N25" s="26"/>
    </row>
    <row r="26" customHeight="1" spans="1:14">
      <c r="A26" s="11" t="s">
        <v>94</v>
      </c>
      <c r="B26" s="11" t="s">
        <v>15</v>
      </c>
      <c r="C26" s="11" t="s">
        <v>16</v>
      </c>
      <c r="D26" s="11" t="s">
        <v>17</v>
      </c>
      <c r="E26" s="39" t="s">
        <v>95</v>
      </c>
      <c r="F26" s="29">
        <v>68.4</v>
      </c>
      <c r="G26" s="13">
        <f t="shared" si="0"/>
        <v>41.04</v>
      </c>
      <c r="H26" s="14" t="s">
        <v>96</v>
      </c>
      <c r="I26" s="24">
        <f t="shared" si="1"/>
        <v>33.16</v>
      </c>
      <c r="J26" s="24">
        <f t="shared" si="2"/>
        <v>74.2</v>
      </c>
      <c r="K26" s="14" t="s">
        <v>94</v>
      </c>
      <c r="L26" s="14" t="s">
        <v>21</v>
      </c>
      <c r="M26" s="25"/>
      <c r="N26" s="26"/>
    </row>
    <row r="27" customHeight="1" spans="1:14">
      <c r="A27" s="11" t="s">
        <v>97</v>
      </c>
      <c r="B27" s="11" t="s">
        <v>15</v>
      </c>
      <c r="C27" s="11" t="s">
        <v>16</v>
      </c>
      <c r="D27" s="11" t="s">
        <v>17</v>
      </c>
      <c r="E27" s="39" t="s">
        <v>98</v>
      </c>
      <c r="F27" s="29">
        <v>67.4</v>
      </c>
      <c r="G27" s="13">
        <f t="shared" si="0"/>
        <v>40.44</v>
      </c>
      <c r="H27" s="14" t="s">
        <v>99</v>
      </c>
      <c r="I27" s="24">
        <f t="shared" si="1"/>
        <v>33.624</v>
      </c>
      <c r="J27" s="24">
        <f t="shared" si="2"/>
        <v>74.064</v>
      </c>
      <c r="K27" s="14" t="s">
        <v>97</v>
      </c>
      <c r="L27" s="14" t="s">
        <v>21</v>
      </c>
      <c r="M27" s="25"/>
      <c r="N27" s="26"/>
    </row>
    <row r="28" customHeight="1" spans="1:14">
      <c r="A28" s="11" t="s">
        <v>100</v>
      </c>
      <c r="B28" s="11" t="s">
        <v>15</v>
      </c>
      <c r="C28" s="11" t="s">
        <v>16</v>
      </c>
      <c r="D28" s="11" t="s">
        <v>17</v>
      </c>
      <c r="E28" s="39" t="s">
        <v>101</v>
      </c>
      <c r="F28" s="29">
        <v>70</v>
      </c>
      <c r="G28" s="13">
        <f t="shared" si="0"/>
        <v>42</v>
      </c>
      <c r="H28" s="14" t="s">
        <v>72</v>
      </c>
      <c r="I28" s="24">
        <f t="shared" si="1"/>
        <v>31.864</v>
      </c>
      <c r="J28" s="24">
        <f t="shared" si="2"/>
        <v>73.864</v>
      </c>
      <c r="K28" s="14" t="s">
        <v>100</v>
      </c>
      <c r="L28" s="14" t="s">
        <v>21</v>
      </c>
      <c r="M28" s="25"/>
      <c r="N28" s="26"/>
    </row>
    <row r="29" customHeight="1" spans="1:14">
      <c r="A29" s="11" t="s">
        <v>102</v>
      </c>
      <c r="B29" s="11" t="s">
        <v>15</v>
      </c>
      <c r="C29" s="11" t="s">
        <v>16</v>
      </c>
      <c r="D29" s="11" t="s">
        <v>17</v>
      </c>
      <c r="E29" s="39" t="s">
        <v>103</v>
      </c>
      <c r="F29" s="29">
        <v>71.2</v>
      </c>
      <c r="G29" s="13">
        <f t="shared" si="0"/>
        <v>42.72</v>
      </c>
      <c r="H29" s="14" t="s">
        <v>104</v>
      </c>
      <c r="I29" s="24">
        <f t="shared" si="1"/>
        <v>31.048</v>
      </c>
      <c r="J29" s="24">
        <f t="shared" si="2"/>
        <v>73.768</v>
      </c>
      <c r="K29" s="14" t="s">
        <v>102</v>
      </c>
      <c r="L29" s="14"/>
      <c r="M29" s="25"/>
      <c r="N29" s="26"/>
    </row>
    <row r="30" customHeight="1" spans="1:14">
      <c r="A30" s="11" t="s">
        <v>105</v>
      </c>
      <c r="B30" s="11" t="s">
        <v>15</v>
      </c>
      <c r="C30" s="11" t="s">
        <v>16</v>
      </c>
      <c r="D30" s="11" t="s">
        <v>17</v>
      </c>
      <c r="E30" s="39" t="s">
        <v>106</v>
      </c>
      <c r="F30" s="29">
        <v>69.4</v>
      </c>
      <c r="G30" s="13">
        <f t="shared" si="0"/>
        <v>41.64</v>
      </c>
      <c r="H30" s="14" t="s">
        <v>107</v>
      </c>
      <c r="I30" s="24">
        <f t="shared" si="1"/>
        <v>31.968</v>
      </c>
      <c r="J30" s="24">
        <f t="shared" si="2"/>
        <v>73.608</v>
      </c>
      <c r="K30" s="14" t="s">
        <v>105</v>
      </c>
      <c r="L30" s="14"/>
      <c r="M30" s="25"/>
      <c r="N30" s="26"/>
    </row>
    <row r="31" customHeight="1" spans="1:14">
      <c r="A31" s="11" t="s">
        <v>108</v>
      </c>
      <c r="B31" s="11" t="s">
        <v>15</v>
      </c>
      <c r="C31" s="11" t="s">
        <v>16</v>
      </c>
      <c r="D31" s="33" t="s">
        <v>17</v>
      </c>
      <c r="E31" s="39" t="s">
        <v>109</v>
      </c>
      <c r="F31" s="29">
        <v>68.4</v>
      </c>
      <c r="G31" s="13">
        <f t="shared" si="0"/>
        <v>41.04</v>
      </c>
      <c r="H31" s="14" t="s">
        <v>110</v>
      </c>
      <c r="I31" s="24">
        <f t="shared" si="1"/>
        <v>32.392</v>
      </c>
      <c r="J31" s="24">
        <f t="shared" si="2"/>
        <v>73.432</v>
      </c>
      <c r="K31" s="14" t="s">
        <v>108</v>
      </c>
      <c r="L31" s="14"/>
      <c r="M31" s="25"/>
      <c r="N31" s="26"/>
    </row>
    <row r="32" customHeight="1" spans="1:14">
      <c r="A32" s="11" t="s">
        <v>111</v>
      </c>
      <c r="B32" s="11" t="s">
        <v>15</v>
      </c>
      <c r="C32" s="11" t="s">
        <v>16</v>
      </c>
      <c r="D32" s="11" t="s">
        <v>17</v>
      </c>
      <c r="E32" s="39" t="s">
        <v>112</v>
      </c>
      <c r="F32" s="29">
        <v>68.6</v>
      </c>
      <c r="G32" s="13">
        <f t="shared" si="0"/>
        <v>41.16</v>
      </c>
      <c r="H32" s="14" t="s">
        <v>113</v>
      </c>
      <c r="I32" s="24">
        <f t="shared" si="1"/>
        <v>32.048</v>
      </c>
      <c r="J32" s="24">
        <f t="shared" si="2"/>
        <v>73.208</v>
      </c>
      <c r="K32" s="14" t="s">
        <v>111</v>
      </c>
      <c r="L32" s="14"/>
      <c r="M32" s="25"/>
      <c r="N32" s="26"/>
    </row>
    <row r="33" customHeight="1" spans="1:14">
      <c r="A33" s="11" t="s">
        <v>114</v>
      </c>
      <c r="B33" s="11" t="s">
        <v>15</v>
      </c>
      <c r="C33" s="11" t="s">
        <v>16</v>
      </c>
      <c r="D33" s="11" t="s">
        <v>17</v>
      </c>
      <c r="E33" s="39" t="s">
        <v>115</v>
      </c>
      <c r="F33" s="29">
        <v>67.4</v>
      </c>
      <c r="G33" s="13">
        <f t="shared" si="0"/>
        <v>40.44</v>
      </c>
      <c r="H33" s="14" t="s">
        <v>116</v>
      </c>
      <c r="I33" s="24">
        <f t="shared" si="1"/>
        <v>32.672</v>
      </c>
      <c r="J33" s="24">
        <f t="shared" si="2"/>
        <v>73.112</v>
      </c>
      <c r="K33" s="14" t="s">
        <v>114</v>
      </c>
      <c r="L33" s="14"/>
      <c r="M33" s="25"/>
      <c r="N33" s="26"/>
    </row>
    <row r="34" customHeight="1" spans="1:14">
      <c r="A34" s="11" t="s">
        <v>117</v>
      </c>
      <c r="B34" s="11" t="s">
        <v>15</v>
      </c>
      <c r="C34" s="11" t="s">
        <v>16</v>
      </c>
      <c r="D34" s="11" t="s">
        <v>17</v>
      </c>
      <c r="E34" s="39" t="s">
        <v>118</v>
      </c>
      <c r="F34" s="29">
        <v>68.9</v>
      </c>
      <c r="G34" s="13">
        <f t="shared" si="0"/>
        <v>41.34</v>
      </c>
      <c r="H34" s="14" t="s">
        <v>119</v>
      </c>
      <c r="I34" s="24">
        <f t="shared" si="1"/>
        <v>31.736</v>
      </c>
      <c r="J34" s="24">
        <f t="shared" si="2"/>
        <v>73.076</v>
      </c>
      <c r="K34" s="14" t="s">
        <v>117</v>
      </c>
      <c r="L34" s="14"/>
      <c r="M34" s="25"/>
      <c r="N34" s="26"/>
    </row>
    <row r="35" customHeight="1" spans="1:14">
      <c r="A35" s="11" t="s">
        <v>120</v>
      </c>
      <c r="B35" s="11" t="s">
        <v>15</v>
      </c>
      <c r="C35" s="11" t="s">
        <v>16</v>
      </c>
      <c r="D35" s="11" t="s">
        <v>17</v>
      </c>
      <c r="E35" s="39" t="s">
        <v>121</v>
      </c>
      <c r="F35" s="29">
        <v>68</v>
      </c>
      <c r="G35" s="13">
        <f t="shared" si="0"/>
        <v>40.8</v>
      </c>
      <c r="H35" s="14" t="s">
        <v>122</v>
      </c>
      <c r="I35" s="24">
        <f t="shared" si="1"/>
        <v>31.84</v>
      </c>
      <c r="J35" s="24">
        <f t="shared" si="2"/>
        <v>72.64</v>
      </c>
      <c r="K35" s="14" t="s">
        <v>120</v>
      </c>
      <c r="L35" s="14"/>
      <c r="M35" s="25"/>
      <c r="N35" s="26"/>
    </row>
    <row r="36" customHeight="1" spans="1:14">
      <c r="A36" s="11" t="s">
        <v>123</v>
      </c>
      <c r="B36" s="11" t="s">
        <v>15</v>
      </c>
      <c r="C36" s="11" t="s">
        <v>16</v>
      </c>
      <c r="D36" s="11" t="s">
        <v>17</v>
      </c>
      <c r="E36" s="39" t="s">
        <v>124</v>
      </c>
      <c r="F36" s="29">
        <v>69.4</v>
      </c>
      <c r="G36" s="13">
        <f t="shared" si="0"/>
        <v>41.64</v>
      </c>
      <c r="H36" s="14" t="s">
        <v>125</v>
      </c>
      <c r="I36" s="24">
        <f t="shared" si="1"/>
        <v>30.48</v>
      </c>
      <c r="J36" s="24">
        <f t="shared" si="2"/>
        <v>72.12</v>
      </c>
      <c r="K36" s="14" t="s">
        <v>123</v>
      </c>
      <c r="L36" s="14"/>
      <c r="M36" s="25"/>
      <c r="N36" s="26"/>
    </row>
    <row r="37" customHeight="1" spans="1:14">
      <c r="A37" s="11" t="s">
        <v>126</v>
      </c>
      <c r="B37" s="11" t="s">
        <v>15</v>
      </c>
      <c r="C37" s="11" t="s">
        <v>16</v>
      </c>
      <c r="D37" s="11" t="s">
        <v>17</v>
      </c>
      <c r="E37" s="39" t="s">
        <v>127</v>
      </c>
      <c r="F37" s="29">
        <v>67.7</v>
      </c>
      <c r="G37" s="13">
        <f t="shared" si="0"/>
        <v>40.62</v>
      </c>
      <c r="H37" s="14" t="s">
        <v>128</v>
      </c>
      <c r="I37" s="24">
        <f t="shared" si="1"/>
        <v>31.44</v>
      </c>
      <c r="J37" s="24">
        <f t="shared" si="2"/>
        <v>72.06</v>
      </c>
      <c r="K37" s="14" t="s">
        <v>126</v>
      </c>
      <c r="L37" s="14"/>
      <c r="M37" s="25"/>
      <c r="N37" s="26"/>
    </row>
    <row r="38" customHeight="1" spans="1:14">
      <c r="A38" s="11" t="s">
        <v>129</v>
      </c>
      <c r="B38" s="11" t="s">
        <v>15</v>
      </c>
      <c r="C38" s="11" t="s">
        <v>16</v>
      </c>
      <c r="D38" s="33" t="s">
        <v>17</v>
      </c>
      <c r="E38" s="39" t="s">
        <v>130</v>
      </c>
      <c r="F38" s="29">
        <v>67</v>
      </c>
      <c r="G38" s="13">
        <f t="shared" si="0"/>
        <v>40.2</v>
      </c>
      <c r="H38" s="14" t="s">
        <v>131</v>
      </c>
      <c r="I38" s="24">
        <f t="shared" si="1"/>
        <v>31.632</v>
      </c>
      <c r="J38" s="24">
        <f t="shared" si="2"/>
        <v>71.832</v>
      </c>
      <c r="K38" s="14" t="s">
        <v>129</v>
      </c>
      <c r="L38" s="14"/>
      <c r="M38" s="25"/>
      <c r="N38" s="26"/>
    </row>
    <row r="39" customHeight="1" spans="1:14">
      <c r="A39" s="11" t="s">
        <v>132</v>
      </c>
      <c r="B39" s="11" t="s">
        <v>15</v>
      </c>
      <c r="C39" s="11" t="s">
        <v>16</v>
      </c>
      <c r="D39" s="11" t="s">
        <v>17</v>
      </c>
      <c r="E39" s="39" t="s">
        <v>133</v>
      </c>
      <c r="F39" s="29">
        <v>66.9</v>
      </c>
      <c r="G39" s="13">
        <f t="shared" si="0"/>
        <v>40.14</v>
      </c>
      <c r="H39" s="14" t="s">
        <v>128</v>
      </c>
      <c r="I39" s="24">
        <f t="shared" si="1"/>
        <v>31.44</v>
      </c>
      <c r="J39" s="24">
        <f t="shared" si="2"/>
        <v>71.58</v>
      </c>
      <c r="K39" s="14" t="s">
        <v>132</v>
      </c>
      <c r="L39" s="14"/>
      <c r="M39" s="25"/>
      <c r="N39" s="26"/>
    </row>
    <row r="40" customHeight="1" spans="1:14">
      <c r="A40" s="11" t="s">
        <v>134</v>
      </c>
      <c r="B40" s="11" t="s">
        <v>15</v>
      </c>
      <c r="C40" s="11" t="s">
        <v>16</v>
      </c>
      <c r="D40" s="11" t="s">
        <v>17</v>
      </c>
      <c r="E40" s="39" t="s">
        <v>135</v>
      </c>
      <c r="F40" s="29">
        <v>66.6</v>
      </c>
      <c r="G40" s="13">
        <f t="shared" si="0"/>
        <v>39.96</v>
      </c>
      <c r="H40" s="14" t="s">
        <v>136</v>
      </c>
      <c r="I40" s="24">
        <f t="shared" si="1"/>
        <v>31.296</v>
      </c>
      <c r="J40" s="24">
        <f t="shared" si="2"/>
        <v>71.256</v>
      </c>
      <c r="K40" s="14" t="s">
        <v>134</v>
      </c>
      <c r="L40" s="14"/>
      <c r="M40" s="25"/>
      <c r="N40" s="26"/>
    </row>
    <row r="41" customHeight="1" spans="1:14">
      <c r="A41" s="11" t="s">
        <v>137</v>
      </c>
      <c r="B41" s="11" t="s">
        <v>15</v>
      </c>
      <c r="C41" s="11" t="s">
        <v>16</v>
      </c>
      <c r="D41" s="11" t="s">
        <v>17</v>
      </c>
      <c r="E41" s="39" t="s">
        <v>138</v>
      </c>
      <c r="F41" s="29">
        <v>65.9</v>
      </c>
      <c r="G41" s="13">
        <f t="shared" si="0"/>
        <v>39.54</v>
      </c>
      <c r="H41" s="14" t="s">
        <v>139</v>
      </c>
      <c r="I41" s="24">
        <f t="shared" si="1"/>
        <v>31.72</v>
      </c>
      <c r="J41" s="24">
        <f t="shared" si="2"/>
        <v>71.26</v>
      </c>
      <c r="K41" s="14" t="s">
        <v>137</v>
      </c>
      <c r="L41" s="14"/>
      <c r="M41" s="25"/>
      <c r="N41" s="26"/>
    </row>
    <row r="42" customHeight="1" spans="1:14">
      <c r="A42" s="11" t="s">
        <v>140</v>
      </c>
      <c r="B42" s="11" t="s">
        <v>15</v>
      </c>
      <c r="C42" s="11" t="s">
        <v>16</v>
      </c>
      <c r="D42" s="11" t="s">
        <v>17</v>
      </c>
      <c r="E42" s="39" t="s">
        <v>141</v>
      </c>
      <c r="F42" s="29">
        <v>66.2</v>
      </c>
      <c r="G42" s="13">
        <f t="shared" si="0"/>
        <v>39.72</v>
      </c>
      <c r="H42" s="14" t="s">
        <v>142</v>
      </c>
      <c r="I42" s="24">
        <f t="shared" si="1"/>
        <v>31.184</v>
      </c>
      <c r="J42" s="24">
        <f t="shared" si="2"/>
        <v>70.904</v>
      </c>
      <c r="K42" s="14" t="s">
        <v>140</v>
      </c>
      <c r="L42" s="14"/>
      <c r="M42" s="25"/>
      <c r="N42" s="26"/>
    </row>
    <row r="43" customHeight="1" spans="1:14">
      <c r="A43" s="11" t="s">
        <v>143</v>
      </c>
      <c r="B43" s="11" t="s">
        <v>15</v>
      </c>
      <c r="C43" s="11" t="s">
        <v>16</v>
      </c>
      <c r="D43" s="11" t="s">
        <v>17</v>
      </c>
      <c r="E43" s="39" t="s">
        <v>144</v>
      </c>
      <c r="F43" s="29">
        <v>65.8</v>
      </c>
      <c r="G43" s="13">
        <f t="shared" si="0"/>
        <v>39.48</v>
      </c>
      <c r="H43" s="14" t="s">
        <v>145</v>
      </c>
      <c r="I43" s="24">
        <f t="shared" si="1"/>
        <v>31.04</v>
      </c>
      <c r="J43" s="24">
        <f t="shared" si="2"/>
        <v>70.52</v>
      </c>
      <c r="K43" s="14" t="s">
        <v>143</v>
      </c>
      <c r="L43" s="14"/>
      <c r="M43" s="25"/>
      <c r="N43" s="26"/>
    </row>
    <row r="44" customHeight="1" spans="1:14">
      <c r="A44" s="11" t="s">
        <v>146</v>
      </c>
      <c r="B44" s="11" t="s">
        <v>15</v>
      </c>
      <c r="C44" s="11" t="s">
        <v>16</v>
      </c>
      <c r="D44" s="11" t="s">
        <v>17</v>
      </c>
      <c r="E44" s="39" t="s">
        <v>147</v>
      </c>
      <c r="F44" s="29">
        <v>66.2</v>
      </c>
      <c r="G44" s="13">
        <f t="shared" si="0"/>
        <v>39.72</v>
      </c>
      <c r="H44" s="14" t="s">
        <v>148</v>
      </c>
      <c r="I44" s="24">
        <f t="shared" si="1"/>
        <v>30.68</v>
      </c>
      <c r="J44" s="24">
        <f t="shared" si="2"/>
        <v>70.4</v>
      </c>
      <c r="K44" s="14" t="s">
        <v>146</v>
      </c>
      <c r="L44" s="14"/>
      <c r="M44" s="25"/>
      <c r="N44" s="26"/>
    </row>
    <row r="45" customHeight="1" spans="1:13">
      <c r="A45" s="11" t="s">
        <v>149</v>
      </c>
      <c r="B45" s="11" t="s">
        <v>15</v>
      </c>
      <c r="C45" s="11" t="s">
        <v>16</v>
      </c>
      <c r="D45" s="11" t="s">
        <v>17</v>
      </c>
      <c r="E45" s="39" t="s">
        <v>150</v>
      </c>
      <c r="F45" s="29">
        <v>76.4</v>
      </c>
      <c r="G45" s="13">
        <f t="shared" si="0"/>
        <v>45.84</v>
      </c>
      <c r="H45" s="14" t="s">
        <v>151</v>
      </c>
      <c r="I45" s="24">
        <f t="shared" si="1"/>
        <v>0</v>
      </c>
      <c r="J45" s="24">
        <v>0</v>
      </c>
      <c r="K45" s="14" t="s">
        <v>152</v>
      </c>
      <c r="L45" s="14"/>
      <c r="M45" s="14"/>
    </row>
    <row r="46" customHeight="1" spans="1:14">
      <c r="A46" s="11" t="s">
        <v>153</v>
      </c>
      <c r="B46" s="11" t="s">
        <v>15</v>
      </c>
      <c r="C46" s="11" t="s">
        <v>16</v>
      </c>
      <c r="D46" s="11" t="s">
        <v>17</v>
      </c>
      <c r="E46" s="39" t="s">
        <v>154</v>
      </c>
      <c r="F46" s="29">
        <v>72.5</v>
      </c>
      <c r="G46" s="13">
        <f t="shared" si="0"/>
        <v>43.5</v>
      </c>
      <c r="H46" s="14" t="s">
        <v>151</v>
      </c>
      <c r="I46" s="24">
        <f t="shared" si="1"/>
        <v>0</v>
      </c>
      <c r="J46" s="24">
        <v>0</v>
      </c>
      <c r="K46" s="14" t="s">
        <v>152</v>
      </c>
      <c r="L46" s="14"/>
      <c r="M46" s="25"/>
      <c r="N46" s="26"/>
    </row>
    <row r="47" customHeight="1" spans="1:14">
      <c r="A47" s="11" t="s">
        <v>155</v>
      </c>
      <c r="B47" s="11" t="s">
        <v>15</v>
      </c>
      <c r="C47" s="11" t="s">
        <v>16</v>
      </c>
      <c r="D47" s="11" t="s">
        <v>17</v>
      </c>
      <c r="E47" s="39" t="s">
        <v>156</v>
      </c>
      <c r="F47" s="29">
        <v>71</v>
      </c>
      <c r="G47" s="13">
        <f t="shared" si="0"/>
        <v>42.6</v>
      </c>
      <c r="H47" s="14" t="s">
        <v>151</v>
      </c>
      <c r="I47" s="24">
        <f t="shared" si="1"/>
        <v>0</v>
      </c>
      <c r="J47" s="24">
        <v>0</v>
      </c>
      <c r="K47" s="14" t="s">
        <v>152</v>
      </c>
      <c r="L47" s="14"/>
      <c r="M47" s="25"/>
      <c r="N47" s="26"/>
    </row>
    <row r="48" customHeight="1" spans="1:14">
      <c r="A48" s="11" t="s">
        <v>157</v>
      </c>
      <c r="B48" s="11" t="s">
        <v>15</v>
      </c>
      <c r="C48" s="11" t="s">
        <v>16</v>
      </c>
      <c r="D48" s="11" t="s">
        <v>17</v>
      </c>
      <c r="E48" s="39" t="s">
        <v>158</v>
      </c>
      <c r="F48" s="29">
        <v>70.4</v>
      </c>
      <c r="G48" s="13">
        <f t="shared" si="0"/>
        <v>42.24</v>
      </c>
      <c r="H48" s="14" t="s">
        <v>151</v>
      </c>
      <c r="I48" s="24">
        <f t="shared" si="1"/>
        <v>0</v>
      </c>
      <c r="J48" s="24">
        <v>0</v>
      </c>
      <c r="K48" s="14" t="s">
        <v>152</v>
      </c>
      <c r="L48" s="14"/>
      <c r="M48" s="25"/>
      <c r="N48" s="26"/>
    </row>
    <row r="49" customHeight="1" spans="1:14">
      <c r="A49" s="11" t="s">
        <v>159</v>
      </c>
      <c r="B49" s="11" t="s">
        <v>15</v>
      </c>
      <c r="C49" s="11" t="s">
        <v>16</v>
      </c>
      <c r="D49" s="11" t="s">
        <v>17</v>
      </c>
      <c r="E49" s="39" t="s">
        <v>160</v>
      </c>
      <c r="F49" s="29">
        <v>69.7</v>
      </c>
      <c r="G49" s="13">
        <f t="shared" si="0"/>
        <v>41.82</v>
      </c>
      <c r="H49" s="14" t="s">
        <v>151</v>
      </c>
      <c r="I49" s="24">
        <f t="shared" si="1"/>
        <v>0</v>
      </c>
      <c r="J49" s="24">
        <v>0</v>
      </c>
      <c r="K49" s="14" t="s">
        <v>152</v>
      </c>
      <c r="L49" s="14"/>
      <c r="M49" s="25"/>
      <c r="N49" s="26"/>
    </row>
    <row r="50" customHeight="1" spans="1:14">
      <c r="A50" s="11" t="s">
        <v>161</v>
      </c>
      <c r="B50" s="11" t="s">
        <v>15</v>
      </c>
      <c r="C50" s="11" t="s">
        <v>16</v>
      </c>
      <c r="D50" s="11" t="s">
        <v>17</v>
      </c>
      <c r="E50" s="39" t="s">
        <v>162</v>
      </c>
      <c r="F50" s="29">
        <v>69.2</v>
      </c>
      <c r="G50" s="13">
        <f t="shared" si="0"/>
        <v>41.52</v>
      </c>
      <c r="H50" s="14" t="s">
        <v>151</v>
      </c>
      <c r="I50" s="24">
        <f t="shared" si="1"/>
        <v>0</v>
      </c>
      <c r="J50" s="24">
        <v>0</v>
      </c>
      <c r="K50" s="14" t="s">
        <v>152</v>
      </c>
      <c r="L50" s="14"/>
      <c r="M50" s="25"/>
      <c r="N50" s="26"/>
    </row>
    <row r="51" customHeight="1" spans="1:14">
      <c r="A51" s="11" t="s">
        <v>163</v>
      </c>
      <c r="B51" s="11" t="s">
        <v>15</v>
      </c>
      <c r="C51" s="11" t="s">
        <v>16</v>
      </c>
      <c r="D51" s="35" t="s">
        <v>17</v>
      </c>
      <c r="E51" s="39" t="s">
        <v>164</v>
      </c>
      <c r="F51" s="29">
        <v>67.4</v>
      </c>
      <c r="G51" s="13">
        <f t="shared" si="0"/>
        <v>40.44</v>
      </c>
      <c r="H51" s="14" t="s">
        <v>151</v>
      </c>
      <c r="I51" s="24">
        <f t="shared" si="1"/>
        <v>0</v>
      </c>
      <c r="J51" s="24">
        <v>0</v>
      </c>
      <c r="K51" s="14" t="s">
        <v>152</v>
      </c>
      <c r="L51" s="14"/>
      <c r="M51" s="25"/>
      <c r="N51" s="26"/>
    </row>
    <row r="52" customHeight="1" spans="1:14">
      <c r="A52" s="11" t="s">
        <v>165</v>
      </c>
      <c r="B52" s="11" t="s">
        <v>15</v>
      </c>
      <c r="C52" s="11" t="s">
        <v>16</v>
      </c>
      <c r="D52" s="11" t="s">
        <v>17</v>
      </c>
      <c r="E52" s="39" t="s">
        <v>166</v>
      </c>
      <c r="F52" s="29">
        <v>66.2</v>
      </c>
      <c r="G52" s="13">
        <f t="shared" si="0"/>
        <v>39.72</v>
      </c>
      <c r="H52" s="14" t="s">
        <v>151</v>
      </c>
      <c r="I52" s="24">
        <f t="shared" si="1"/>
        <v>0</v>
      </c>
      <c r="J52" s="24">
        <v>0</v>
      </c>
      <c r="K52" s="14" t="s">
        <v>152</v>
      </c>
      <c r="L52" s="14"/>
      <c r="M52" s="25"/>
      <c r="N52" s="26"/>
    </row>
    <row r="53" customHeight="1" spans="1:14">
      <c r="A53" s="11" t="s">
        <v>167</v>
      </c>
      <c r="B53" s="11" t="s">
        <v>15</v>
      </c>
      <c r="C53" s="11" t="s">
        <v>16</v>
      </c>
      <c r="D53" s="35" t="s">
        <v>17</v>
      </c>
      <c r="E53" s="39" t="s">
        <v>168</v>
      </c>
      <c r="F53" s="29">
        <v>66.2</v>
      </c>
      <c r="G53" s="13">
        <f t="shared" si="0"/>
        <v>39.72</v>
      </c>
      <c r="H53" s="14" t="s">
        <v>151</v>
      </c>
      <c r="I53" s="24">
        <f t="shared" si="1"/>
        <v>0</v>
      </c>
      <c r="J53" s="24">
        <v>0</v>
      </c>
      <c r="K53" s="14" t="s">
        <v>152</v>
      </c>
      <c r="L53" s="14"/>
      <c r="M53" s="25"/>
      <c r="N53" s="26"/>
    </row>
  </sheetData>
  <sortState ref="A4:XEZ53">
    <sortCondition ref="J4:J53" descending="1"/>
  </sortState>
  <mergeCells count="12">
    <mergeCell ref="A1:M1"/>
    <mergeCell ref="F2:G2"/>
    <mergeCell ref="H2:I2"/>
    <mergeCell ref="A2:A3"/>
    <mergeCell ref="B2:B3"/>
    <mergeCell ref="C2:C3"/>
    <mergeCell ref="D2:D3"/>
    <mergeCell ref="E2:E3"/>
    <mergeCell ref="J2:J3"/>
    <mergeCell ref="K2:K3"/>
    <mergeCell ref="L2:L3"/>
    <mergeCell ref="M2:M3"/>
  </mergeCells>
  <pageMargins left="0.471527777777778" right="0.471527777777778" top="0.275" bottom="0.196527777777778" header="0.393055555555556" footer="0.235416666666667"/>
  <pageSetup paperSize="9" orientation="landscape" horizontalDpi="600"/>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C53"/>
  <sheetViews>
    <sheetView workbookViewId="0">
      <selection activeCell="A2" sqref="A2:A3"/>
    </sheetView>
  </sheetViews>
  <sheetFormatPr defaultColWidth="9" defaultRowHeight="33" customHeight="1"/>
  <cols>
    <col min="1" max="1" width="5.875" style="1" customWidth="1"/>
    <col min="2" max="2" width="15.2916666666667" style="1" customWidth="1"/>
    <col min="3" max="3" width="6.125" style="1" customWidth="1"/>
    <col min="4" max="4" width="5.75" style="1" customWidth="1"/>
    <col min="5" max="5" width="13.95" style="2" customWidth="1"/>
    <col min="6" max="6" width="10.5166666666667" style="1" customWidth="1"/>
    <col min="7" max="7" width="11.875" style="1" customWidth="1"/>
    <col min="8" max="8" width="10.2583333333333" style="1" customWidth="1"/>
    <col min="9" max="9" width="12.875" style="1" customWidth="1"/>
    <col min="10" max="10" width="9.25" style="1" customWidth="1"/>
    <col min="11" max="11" width="8.625" style="1" customWidth="1"/>
    <col min="12" max="12" width="9.75" style="1" customWidth="1"/>
    <col min="13" max="13" width="7.375" style="1" customWidth="1"/>
    <col min="14" max="16380" width="9" style="1"/>
  </cols>
  <sheetData>
    <row r="1" s="1" customFormat="1" customHeight="1" spans="1:13">
      <c r="A1" s="3" t="s">
        <v>0</v>
      </c>
      <c r="B1" s="3"/>
      <c r="C1" s="3"/>
      <c r="D1" s="3"/>
      <c r="E1" s="3"/>
      <c r="F1" s="3"/>
      <c r="G1" s="3"/>
      <c r="H1" s="3"/>
      <c r="I1" s="3"/>
      <c r="J1" s="3"/>
      <c r="K1" s="3"/>
      <c r="L1" s="3"/>
      <c r="M1" s="3"/>
    </row>
    <row r="2" s="1" customFormat="1" ht="16" customHeight="1" spans="1:13">
      <c r="A2" s="4" t="s">
        <v>1</v>
      </c>
      <c r="B2" s="4" t="s">
        <v>2</v>
      </c>
      <c r="C2" s="4" t="s">
        <v>3</v>
      </c>
      <c r="D2" s="4" t="s">
        <v>4</v>
      </c>
      <c r="E2" s="4" t="s">
        <v>5</v>
      </c>
      <c r="F2" s="5" t="s">
        <v>6</v>
      </c>
      <c r="G2" s="6"/>
      <c r="H2" s="5" t="s">
        <v>7</v>
      </c>
      <c r="I2" s="17"/>
      <c r="J2" s="18" t="s">
        <v>8</v>
      </c>
      <c r="K2" s="18" t="s">
        <v>9</v>
      </c>
      <c r="L2" s="30" t="s">
        <v>10</v>
      </c>
      <c r="M2" s="20" t="s">
        <v>11</v>
      </c>
    </row>
    <row r="3" s="1" customFormat="1" ht="28" customHeight="1" spans="1:13">
      <c r="A3" s="7"/>
      <c r="B3" s="7"/>
      <c r="C3" s="7"/>
      <c r="D3" s="7"/>
      <c r="E3" s="7"/>
      <c r="F3" s="8" t="s">
        <v>6</v>
      </c>
      <c r="G3" s="9" t="s">
        <v>12</v>
      </c>
      <c r="H3" s="10" t="s">
        <v>7</v>
      </c>
      <c r="I3" s="21" t="s">
        <v>13</v>
      </c>
      <c r="J3" s="22"/>
      <c r="K3" s="22"/>
      <c r="L3" s="31"/>
      <c r="M3" s="20"/>
    </row>
    <row r="4" s="1" customFormat="1" customHeight="1" spans="1:13">
      <c r="A4" s="11" t="s">
        <v>14</v>
      </c>
      <c r="B4" s="11" t="s">
        <v>423</v>
      </c>
      <c r="C4" s="11" t="s">
        <v>424</v>
      </c>
      <c r="D4" s="33" t="s">
        <v>17</v>
      </c>
      <c r="E4" s="12" t="s">
        <v>425</v>
      </c>
      <c r="F4" s="29">
        <v>81.5</v>
      </c>
      <c r="G4" s="13">
        <f t="shared" ref="G4:G23" si="0">F4*0.6</f>
        <v>48.9</v>
      </c>
      <c r="H4" s="14" t="s">
        <v>426</v>
      </c>
      <c r="I4" s="24">
        <f t="shared" ref="I4:I23" si="1">H4*0.4</f>
        <v>32.536</v>
      </c>
      <c r="J4" s="24">
        <f t="shared" ref="J4:J20" si="2">I4+G4</f>
        <v>81.436</v>
      </c>
      <c r="K4" s="14" t="s">
        <v>20</v>
      </c>
      <c r="L4" s="14" t="s">
        <v>21</v>
      </c>
      <c r="M4" s="14"/>
    </row>
    <row r="5" s="1" customFormat="1" customHeight="1" spans="1:13">
      <c r="A5" s="11" t="s">
        <v>22</v>
      </c>
      <c r="B5" s="11" t="s">
        <v>423</v>
      </c>
      <c r="C5" s="11" t="s">
        <v>424</v>
      </c>
      <c r="D5" s="33" t="s">
        <v>17</v>
      </c>
      <c r="E5" s="12" t="s">
        <v>427</v>
      </c>
      <c r="F5" s="29">
        <v>81.2</v>
      </c>
      <c r="G5" s="13">
        <f t="shared" si="0"/>
        <v>48.72</v>
      </c>
      <c r="H5" s="14" t="s">
        <v>428</v>
      </c>
      <c r="I5" s="24">
        <f t="shared" si="1"/>
        <v>32.448</v>
      </c>
      <c r="J5" s="24">
        <f t="shared" si="2"/>
        <v>81.168</v>
      </c>
      <c r="K5" s="14" t="s">
        <v>25</v>
      </c>
      <c r="L5" s="14" t="s">
        <v>21</v>
      </c>
      <c r="M5" s="14"/>
    </row>
    <row r="6" s="1" customFormat="1" customHeight="1" spans="1:13">
      <c r="A6" s="11" t="s">
        <v>26</v>
      </c>
      <c r="B6" s="11" t="s">
        <v>423</v>
      </c>
      <c r="C6" s="11" t="s">
        <v>424</v>
      </c>
      <c r="D6" s="33" t="s">
        <v>17</v>
      </c>
      <c r="E6" s="12" t="s">
        <v>429</v>
      </c>
      <c r="F6" s="29">
        <v>80.9</v>
      </c>
      <c r="G6" s="13">
        <f t="shared" si="0"/>
        <v>48.54</v>
      </c>
      <c r="H6" s="14" t="s">
        <v>370</v>
      </c>
      <c r="I6" s="24">
        <f t="shared" si="1"/>
        <v>31.68</v>
      </c>
      <c r="J6" s="24">
        <f t="shared" si="2"/>
        <v>80.22</v>
      </c>
      <c r="K6" s="14" t="s">
        <v>29</v>
      </c>
      <c r="L6" s="14" t="s">
        <v>21</v>
      </c>
      <c r="M6" s="14"/>
    </row>
    <row r="7" s="1" customFormat="1" customHeight="1" spans="1:13">
      <c r="A7" s="11" t="s">
        <v>30</v>
      </c>
      <c r="B7" s="11" t="s">
        <v>423</v>
      </c>
      <c r="C7" s="11" t="s">
        <v>424</v>
      </c>
      <c r="D7" s="33" t="s">
        <v>17</v>
      </c>
      <c r="E7" s="12" t="s">
        <v>430</v>
      </c>
      <c r="F7" s="29">
        <v>79.4</v>
      </c>
      <c r="G7" s="13">
        <f t="shared" si="0"/>
        <v>47.64</v>
      </c>
      <c r="H7" s="14" t="s">
        <v>431</v>
      </c>
      <c r="I7" s="24">
        <f t="shared" si="1"/>
        <v>32.232</v>
      </c>
      <c r="J7" s="24">
        <f t="shared" si="2"/>
        <v>79.872</v>
      </c>
      <c r="K7" s="14" t="s">
        <v>33</v>
      </c>
      <c r="L7" s="14" t="s">
        <v>21</v>
      </c>
      <c r="M7" s="14"/>
    </row>
    <row r="8" s="1" customFormat="1" customHeight="1" spans="1:13">
      <c r="A8" s="11" t="s">
        <v>34</v>
      </c>
      <c r="B8" s="11" t="s">
        <v>423</v>
      </c>
      <c r="C8" s="11" t="s">
        <v>424</v>
      </c>
      <c r="D8" s="33" t="s">
        <v>17</v>
      </c>
      <c r="E8" s="12" t="s">
        <v>432</v>
      </c>
      <c r="F8" s="29">
        <v>79.6</v>
      </c>
      <c r="G8" s="13">
        <f t="shared" si="0"/>
        <v>47.76</v>
      </c>
      <c r="H8" s="14" t="s">
        <v>433</v>
      </c>
      <c r="I8" s="24">
        <f t="shared" si="1"/>
        <v>31.768</v>
      </c>
      <c r="J8" s="24">
        <f t="shared" si="2"/>
        <v>79.528</v>
      </c>
      <c r="K8" s="14" t="s">
        <v>37</v>
      </c>
      <c r="L8" s="14" t="s">
        <v>21</v>
      </c>
      <c r="M8" s="14"/>
    </row>
    <row r="9" s="1" customFormat="1" customHeight="1" spans="1:13">
      <c r="A9" s="11" t="s">
        <v>38</v>
      </c>
      <c r="B9" s="11" t="s">
        <v>423</v>
      </c>
      <c r="C9" s="11" t="s">
        <v>424</v>
      </c>
      <c r="D9" s="33" t="s">
        <v>17</v>
      </c>
      <c r="E9" s="12" t="s">
        <v>434</v>
      </c>
      <c r="F9" s="29">
        <v>79</v>
      </c>
      <c r="G9" s="13">
        <f t="shared" si="0"/>
        <v>47.4</v>
      </c>
      <c r="H9" s="14" t="s">
        <v>435</v>
      </c>
      <c r="I9" s="24">
        <f t="shared" si="1"/>
        <v>31.064</v>
      </c>
      <c r="J9" s="24">
        <f t="shared" si="2"/>
        <v>78.464</v>
      </c>
      <c r="K9" s="14" t="s">
        <v>41</v>
      </c>
      <c r="L9" s="14" t="s">
        <v>21</v>
      </c>
      <c r="M9" s="14"/>
    </row>
    <row r="10" s="1" customFormat="1" customHeight="1" spans="1:13">
      <c r="A10" s="11" t="s">
        <v>42</v>
      </c>
      <c r="B10" s="11" t="s">
        <v>423</v>
      </c>
      <c r="C10" s="11" t="s">
        <v>424</v>
      </c>
      <c r="D10" s="33" t="s">
        <v>17</v>
      </c>
      <c r="E10" s="12" t="s">
        <v>436</v>
      </c>
      <c r="F10" s="29">
        <v>79</v>
      </c>
      <c r="G10" s="13">
        <f t="shared" si="0"/>
        <v>47.4</v>
      </c>
      <c r="H10" s="14" t="s">
        <v>145</v>
      </c>
      <c r="I10" s="24">
        <f t="shared" si="1"/>
        <v>31.04</v>
      </c>
      <c r="J10" s="24">
        <f t="shared" si="2"/>
        <v>78.44</v>
      </c>
      <c r="K10" s="14" t="s">
        <v>45</v>
      </c>
      <c r="L10" s="14" t="s">
        <v>21</v>
      </c>
      <c r="M10" s="14"/>
    </row>
    <row r="11" s="1" customFormat="1" customHeight="1" spans="1:14">
      <c r="A11" s="11" t="s">
        <v>46</v>
      </c>
      <c r="B11" s="11" t="s">
        <v>423</v>
      </c>
      <c r="C11" s="11" t="s">
        <v>424</v>
      </c>
      <c r="D11" s="33" t="s">
        <v>17</v>
      </c>
      <c r="E11" s="12" t="s">
        <v>437</v>
      </c>
      <c r="F11" s="29">
        <v>77.1</v>
      </c>
      <c r="G11" s="13">
        <f t="shared" si="0"/>
        <v>46.26</v>
      </c>
      <c r="H11" s="14" t="s">
        <v>438</v>
      </c>
      <c r="I11" s="24">
        <f t="shared" si="1"/>
        <v>32.168</v>
      </c>
      <c r="J11" s="24">
        <f t="shared" si="2"/>
        <v>78.428</v>
      </c>
      <c r="K11" s="14" t="s">
        <v>49</v>
      </c>
      <c r="L11" s="14" t="s">
        <v>21</v>
      </c>
      <c r="M11" s="14"/>
      <c r="N11" s="26"/>
    </row>
    <row r="12" s="1" customFormat="1" customHeight="1" spans="1:13">
      <c r="A12" s="11" t="s">
        <v>50</v>
      </c>
      <c r="B12" s="11" t="s">
        <v>423</v>
      </c>
      <c r="C12" s="11" t="s">
        <v>424</v>
      </c>
      <c r="D12" s="33" t="s">
        <v>17</v>
      </c>
      <c r="E12" s="12" t="s">
        <v>439</v>
      </c>
      <c r="F12" s="29">
        <v>77.2</v>
      </c>
      <c r="G12" s="13">
        <f t="shared" si="0"/>
        <v>46.32</v>
      </c>
      <c r="H12" s="16" t="s">
        <v>52</v>
      </c>
      <c r="I12" s="24">
        <f t="shared" si="1"/>
        <v>32</v>
      </c>
      <c r="J12" s="27">
        <f t="shared" si="2"/>
        <v>78.32</v>
      </c>
      <c r="K12" s="14" t="s">
        <v>53</v>
      </c>
      <c r="L12" s="14" t="s">
        <v>21</v>
      </c>
      <c r="M12" s="16"/>
    </row>
    <row r="13" s="1" customFormat="1" customHeight="1" spans="1:16383">
      <c r="A13" s="11" t="s">
        <v>54</v>
      </c>
      <c r="B13" s="11" t="s">
        <v>423</v>
      </c>
      <c r="C13" s="11" t="s">
        <v>424</v>
      </c>
      <c r="D13" s="33" t="s">
        <v>17</v>
      </c>
      <c r="E13" s="12" t="s">
        <v>440</v>
      </c>
      <c r="F13" s="29">
        <v>75.6</v>
      </c>
      <c r="G13" s="13">
        <f t="shared" si="0"/>
        <v>45.36</v>
      </c>
      <c r="H13" s="14" t="s">
        <v>441</v>
      </c>
      <c r="I13" s="24">
        <f t="shared" si="1"/>
        <v>31.456</v>
      </c>
      <c r="J13" s="24">
        <f t="shared" si="2"/>
        <v>76.816</v>
      </c>
      <c r="K13" s="14" t="s">
        <v>54</v>
      </c>
      <c r="L13" s="14" t="s">
        <v>21</v>
      </c>
      <c r="M13" s="25"/>
      <c r="N13" s="26"/>
      <c r="XFA13"/>
      <c r="XFB13"/>
      <c r="XFC13"/>
    </row>
    <row r="14" s="1" customFormat="1" customHeight="1" spans="1:16383">
      <c r="A14" s="11" t="s">
        <v>57</v>
      </c>
      <c r="B14" s="11" t="s">
        <v>423</v>
      </c>
      <c r="C14" s="11" t="s">
        <v>424</v>
      </c>
      <c r="D14" s="33" t="s">
        <v>17</v>
      </c>
      <c r="E14" s="12" t="s">
        <v>442</v>
      </c>
      <c r="F14" s="29">
        <v>75.5</v>
      </c>
      <c r="G14" s="13">
        <f t="shared" si="0"/>
        <v>45.3</v>
      </c>
      <c r="H14" s="14" t="s">
        <v>443</v>
      </c>
      <c r="I14" s="24">
        <f t="shared" si="1"/>
        <v>31.512</v>
      </c>
      <c r="J14" s="24">
        <f t="shared" si="2"/>
        <v>76.812</v>
      </c>
      <c r="K14" s="14" t="s">
        <v>57</v>
      </c>
      <c r="L14" s="14"/>
      <c r="M14" s="25"/>
      <c r="N14" s="26"/>
      <c r="XFA14"/>
      <c r="XFB14"/>
      <c r="XFC14"/>
    </row>
    <row r="15" s="1" customFormat="1" customHeight="1" spans="1:16383">
      <c r="A15" s="11" t="s">
        <v>60</v>
      </c>
      <c r="B15" s="11" t="s">
        <v>423</v>
      </c>
      <c r="C15" s="11" t="s">
        <v>424</v>
      </c>
      <c r="D15" s="33" t="s">
        <v>17</v>
      </c>
      <c r="E15" s="12" t="s">
        <v>444</v>
      </c>
      <c r="F15" s="29">
        <v>75</v>
      </c>
      <c r="G15" s="13">
        <f t="shared" si="0"/>
        <v>45</v>
      </c>
      <c r="H15" s="14" t="s">
        <v>142</v>
      </c>
      <c r="I15" s="24">
        <f t="shared" si="1"/>
        <v>31.184</v>
      </c>
      <c r="J15" s="24">
        <f t="shared" si="2"/>
        <v>76.184</v>
      </c>
      <c r="K15" s="14" t="s">
        <v>60</v>
      </c>
      <c r="L15" s="14"/>
      <c r="M15" s="25"/>
      <c r="N15" s="26"/>
      <c r="XFA15"/>
      <c r="XFB15"/>
      <c r="XFC15"/>
    </row>
    <row r="16" s="1" customFormat="1" customHeight="1" spans="1:16383">
      <c r="A16" s="11" t="s">
        <v>63</v>
      </c>
      <c r="B16" s="11" t="s">
        <v>423</v>
      </c>
      <c r="C16" s="11" t="s">
        <v>424</v>
      </c>
      <c r="D16" s="33" t="s">
        <v>17</v>
      </c>
      <c r="E16" s="12" t="s">
        <v>445</v>
      </c>
      <c r="F16" s="29">
        <v>72.5</v>
      </c>
      <c r="G16" s="13">
        <f t="shared" si="0"/>
        <v>43.5</v>
      </c>
      <c r="H16" s="14" t="s">
        <v>290</v>
      </c>
      <c r="I16" s="24">
        <f t="shared" si="1"/>
        <v>31.848</v>
      </c>
      <c r="J16" s="24">
        <f t="shared" si="2"/>
        <v>75.348</v>
      </c>
      <c r="K16" s="14" t="s">
        <v>63</v>
      </c>
      <c r="L16" s="14"/>
      <c r="M16" s="25"/>
      <c r="N16" s="26"/>
      <c r="XFA16"/>
      <c r="XFB16"/>
      <c r="XFC16"/>
    </row>
    <row r="17" s="1" customFormat="1" customHeight="1" spans="1:16383">
      <c r="A17" s="11" t="s">
        <v>66</v>
      </c>
      <c r="B17" s="11" t="s">
        <v>423</v>
      </c>
      <c r="C17" s="11" t="s">
        <v>424</v>
      </c>
      <c r="D17" s="33" t="s">
        <v>17</v>
      </c>
      <c r="E17" s="12" t="s">
        <v>446</v>
      </c>
      <c r="F17" s="29">
        <v>73.3</v>
      </c>
      <c r="G17" s="13">
        <f t="shared" si="0"/>
        <v>43.98</v>
      </c>
      <c r="H17" s="14" t="s">
        <v>447</v>
      </c>
      <c r="I17" s="24">
        <f t="shared" si="1"/>
        <v>31.088</v>
      </c>
      <c r="J17" s="24">
        <f t="shared" si="2"/>
        <v>75.068</v>
      </c>
      <c r="K17" s="14" t="s">
        <v>66</v>
      </c>
      <c r="L17" s="14"/>
      <c r="M17" s="25"/>
      <c r="N17" s="26"/>
      <c r="XFA17"/>
      <c r="XFB17"/>
      <c r="XFC17"/>
    </row>
    <row r="18" s="1" customFormat="1" customHeight="1" spans="1:16383">
      <c r="A18" s="11" t="s">
        <v>69</v>
      </c>
      <c r="B18" s="11" t="s">
        <v>423</v>
      </c>
      <c r="C18" s="11" t="s">
        <v>424</v>
      </c>
      <c r="D18" s="33" t="s">
        <v>70</v>
      </c>
      <c r="E18" s="12" t="s">
        <v>448</v>
      </c>
      <c r="F18" s="29">
        <v>72</v>
      </c>
      <c r="G18" s="13">
        <f t="shared" si="0"/>
        <v>43.2</v>
      </c>
      <c r="H18" s="14" t="s">
        <v>449</v>
      </c>
      <c r="I18" s="24">
        <f t="shared" si="1"/>
        <v>31.584</v>
      </c>
      <c r="J18" s="24">
        <f t="shared" si="2"/>
        <v>74.784</v>
      </c>
      <c r="K18" s="14" t="s">
        <v>69</v>
      </c>
      <c r="L18" s="14"/>
      <c r="M18" s="25"/>
      <c r="N18" s="26"/>
      <c r="XFA18"/>
      <c r="XFB18"/>
      <c r="XFC18"/>
    </row>
    <row r="19" s="1" customFormat="1" customHeight="1" spans="1:16383">
      <c r="A19" s="11" t="s">
        <v>73</v>
      </c>
      <c r="B19" s="11" t="s">
        <v>423</v>
      </c>
      <c r="C19" s="11" t="s">
        <v>424</v>
      </c>
      <c r="D19" s="33" t="s">
        <v>17</v>
      </c>
      <c r="E19" s="12" t="s">
        <v>450</v>
      </c>
      <c r="F19" s="29">
        <v>71</v>
      </c>
      <c r="G19" s="13">
        <f t="shared" si="0"/>
        <v>42.6</v>
      </c>
      <c r="H19" s="14" t="s">
        <v>451</v>
      </c>
      <c r="I19" s="24">
        <f t="shared" si="1"/>
        <v>31.488</v>
      </c>
      <c r="J19" s="24">
        <f t="shared" si="2"/>
        <v>74.088</v>
      </c>
      <c r="K19" s="14" t="s">
        <v>73</v>
      </c>
      <c r="L19" s="14"/>
      <c r="M19" s="25"/>
      <c r="N19" s="26"/>
      <c r="XFA19"/>
      <c r="XFB19"/>
      <c r="XFC19"/>
    </row>
    <row r="20" s="1" customFormat="1" customHeight="1" spans="1:16383">
      <c r="A20" s="11" t="s">
        <v>76</v>
      </c>
      <c r="B20" s="11" t="s">
        <v>423</v>
      </c>
      <c r="C20" s="11" t="s">
        <v>424</v>
      </c>
      <c r="D20" s="33" t="s">
        <v>17</v>
      </c>
      <c r="E20" s="12" t="s">
        <v>452</v>
      </c>
      <c r="F20" s="29">
        <v>70.5</v>
      </c>
      <c r="G20" s="13">
        <f t="shared" si="0"/>
        <v>42.3</v>
      </c>
      <c r="H20" s="14" t="s">
        <v>453</v>
      </c>
      <c r="I20" s="24">
        <f t="shared" si="1"/>
        <v>30.832</v>
      </c>
      <c r="J20" s="24">
        <f t="shared" si="2"/>
        <v>73.132</v>
      </c>
      <c r="K20" s="14" t="s">
        <v>76</v>
      </c>
      <c r="L20" s="14"/>
      <c r="M20" s="25"/>
      <c r="N20" s="26"/>
      <c r="XFA20"/>
      <c r="XFB20"/>
      <c r="XFC20"/>
    </row>
    <row r="21" s="1" customFormat="1" customHeight="1" spans="1:14">
      <c r="A21" s="11" t="s">
        <v>79</v>
      </c>
      <c r="B21" s="11" t="s">
        <v>423</v>
      </c>
      <c r="C21" s="11" t="s">
        <v>424</v>
      </c>
      <c r="D21" s="33" t="s">
        <v>17</v>
      </c>
      <c r="E21" s="12" t="s">
        <v>454</v>
      </c>
      <c r="F21" s="29">
        <v>76</v>
      </c>
      <c r="G21" s="13">
        <f t="shared" si="0"/>
        <v>45.6</v>
      </c>
      <c r="H21" s="14" t="s">
        <v>151</v>
      </c>
      <c r="I21" s="24">
        <f t="shared" si="1"/>
        <v>0</v>
      </c>
      <c r="J21" s="24">
        <f t="shared" ref="J21:J23" si="3">I21*0.4</f>
        <v>0</v>
      </c>
      <c r="K21" s="14" t="s">
        <v>152</v>
      </c>
      <c r="L21" s="14"/>
      <c r="M21" s="14"/>
      <c r="N21" s="26"/>
    </row>
    <row r="22" s="1" customFormat="1" customHeight="1" spans="1:16383">
      <c r="A22" s="11" t="s">
        <v>82</v>
      </c>
      <c r="B22" s="11" t="s">
        <v>423</v>
      </c>
      <c r="C22" s="11" t="s">
        <v>424</v>
      </c>
      <c r="D22" s="33" t="s">
        <v>17</v>
      </c>
      <c r="E22" s="12" t="s">
        <v>455</v>
      </c>
      <c r="F22" s="29">
        <v>74.8</v>
      </c>
      <c r="G22" s="13">
        <f t="shared" si="0"/>
        <v>44.88</v>
      </c>
      <c r="H22" s="14" t="s">
        <v>151</v>
      </c>
      <c r="I22" s="24">
        <f t="shared" si="1"/>
        <v>0</v>
      </c>
      <c r="J22" s="24">
        <f t="shared" si="3"/>
        <v>0</v>
      </c>
      <c r="K22" s="14" t="s">
        <v>152</v>
      </c>
      <c r="L22" s="14"/>
      <c r="M22" s="25"/>
      <c r="N22" s="26"/>
      <c r="XFA22"/>
      <c r="XFB22"/>
      <c r="XFC22"/>
    </row>
    <row r="23" s="1" customFormat="1" customHeight="1" spans="1:16383">
      <c r="A23" s="11" t="s">
        <v>85</v>
      </c>
      <c r="B23" s="11" t="s">
        <v>423</v>
      </c>
      <c r="C23" s="11" t="s">
        <v>424</v>
      </c>
      <c r="D23" s="11" t="s">
        <v>17</v>
      </c>
      <c r="E23" s="12" t="s">
        <v>456</v>
      </c>
      <c r="F23" s="29">
        <v>70.9</v>
      </c>
      <c r="G23" s="13">
        <f t="shared" si="0"/>
        <v>42.54</v>
      </c>
      <c r="H23" s="14" t="s">
        <v>151</v>
      </c>
      <c r="I23" s="24">
        <f t="shared" si="1"/>
        <v>0</v>
      </c>
      <c r="J23" s="24">
        <f t="shared" si="3"/>
        <v>0</v>
      </c>
      <c r="K23" s="14" t="s">
        <v>152</v>
      </c>
      <c r="L23" s="14"/>
      <c r="M23" s="25"/>
      <c r="N23" s="26"/>
      <c r="XFA23"/>
      <c r="XFB23"/>
      <c r="XFC23"/>
    </row>
    <row r="24" customHeight="1" spans="12:12">
      <c r="L24" s="32"/>
    </row>
    <row r="25" customHeight="1" spans="12:12">
      <c r="L25" s="32"/>
    </row>
    <row r="26" customHeight="1" spans="12:12">
      <c r="L26" s="32"/>
    </row>
    <row r="27" customHeight="1" spans="12:12">
      <c r="L27" s="32"/>
    </row>
    <row r="28" customHeight="1" spans="12:12">
      <c r="L28" s="32"/>
    </row>
    <row r="29" customHeight="1" spans="12:12">
      <c r="L29" s="32"/>
    </row>
    <row r="30" customHeight="1" spans="12:12">
      <c r="L30" s="32"/>
    </row>
    <row r="31" customHeight="1" spans="12:12">
      <c r="L31" s="32"/>
    </row>
    <row r="32" customHeight="1" spans="12:12">
      <c r="L32" s="32"/>
    </row>
    <row r="33" customHeight="1" spans="12:12">
      <c r="L33" s="32"/>
    </row>
    <row r="34" customHeight="1" spans="12:12">
      <c r="L34" s="32"/>
    </row>
    <row r="35" customHeight="1" spans="12:12">
      <c r="L35" s="32"/>
    </row>
    <row r="36" customHeight="1" spans="12:12">
      <c r="L36" s="32"/>
    </row>
    <row r="37" customHeight="1" spans="12:12">
      <c r="L37" s="32"/>
    </row>
    <row r="38" customHeight="1" spans="12:12">
      <c r="L38" s="32"/>
    </row>
    <row r="39" customHeight="1" spans="12:12">
      <c r="L39" s="32"/>
    </row>
    <row r="40" customHeight="1" spans="12:12">
      <c r="L40" s="32"/>
    </row>
    <row r="41" customHeight="1" spans="12:12">
      <c r="L41" s="32"/>
    </row>
    <row r="42" customHeight="1" spans="12:12">
      <c r="L42" s="32"/>
    </row>
    <row r="43" customHeight="1" spans="12:12">
      <c r="L43" s="32"/>
    </row>
    <row r="44" customHeight="1" spans="12:12">
      <c r="L44" s="32"/>
    </row>
    <row r="45" customHeight="1" spans="12:12">
      <c r="L45" s="32"/>
    </row>
    <row r="46" customHeight="1" spans="12:12">
      <c r="L46" s="32"/>
    </row>
    <row r="47" customHeight="1" spans="12:12">
      <c r="L47" s="32"/>
    </row>
    <row r="48" customHeight="1" spans="12:12">
      <c r="L48" s="32"/>
    </row>
    <row r="49" customHeight="1" spans="12:12">
      <c r="L49" s="32"/>
    </row>
    <row r="50" customHeight="1" spans="12:12">
      <c r="L50" s="32"/>
    </row>
    <row r="51" customHeight="1" spans="12:12">
      <c r="L51" s="32"/>
    </row>
    <row r="52" customHeight="1" spans="12:12">
      <c r="L52" s="32"/>
    </row>
    <row r="53" customHeight="1" spans="12:12">
      <c r="L53" s="32"/>
    </row>
  </sheetData>
  <sortState ref="4:23">
    <sortCondition ref="J4:J23" descending="1"/>
  </sortState>
  <mergeCells count="12">
    <mergeCell ref="A1:M1"/>
    <mergeCell ref="F2:G2"/>
    <mergeCell ref="H2:I2"/>
    <mergeCell ref="A2:A3"/>
    <mergeCell ref="B2:B3"/>
    <mergeCell ref="C2:C3"/>
    <mergeCell ref="D2:D3"/>
    <mergeCell ref="E2:E3"/>
    <mergeCell ref="J2:J3"/>
    <mergeCell ref="K2:K3"/>
    <mergeCell ref="L2:L3"/>
    <mergeCell ref="M2:M3"/>
  </mergeCells>
  <pageMargins left="0.55" right="0.55" top="0.55" bottom="0.235416666666667" header="0.511805555555556" footer="0.313888888888889"/>
  <pageSetup paperSize="9" orientation="landscape" horizontalDpi="600"/>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C53"/>
  <sheetViews>
    <sheetView workbookViewId="0">
      <selection activeCell="A2" sqref="A2:A3"/>
    </sheetView>
  </sheetViews>
  <sheetFormatPr defaultColWidth="9" defaultRowHeight="33" customHeight="1"/>
  <cols>
    <col min="1" max="1" width="5.875" style="1" customWidth="1"/>
    <col min="2" max="2" width="14" style="1" customWidth="1"/>
    <col min="3" max="3" width="6.125" style="1" customWidth="1"/>
    <col min="4" max="4" width="5.75" style="1" customWidth="1"/>
    <col min="5" max="5" width="14.75" style="2" customWidth="1"/>
    <col min="6" max="6" width="10.875" style="1" customWidth="1"/>
    <col min="7" max="7" width="13.75" style="1" customWidth="1"/>
    <col min="8" max="8" width="9.5" style="1" customWidth="1"/>
    <col min="9" max="9" width="12.25" style="1" customWidth="1"/>
    <col min="10" max="10" width="9.625" style="1" customWidth="1"/>
    <col min="11" max="11" width="8.25" style="1" customWidth="1"/>
    <col min="12" max="12" width="9.75" style="1" customWidth="1"/>
    <col min="13" max="13" width="7.375" style="1" customWidth="1"/>
    <col min="14" max="16380" width="9" style="1"/>
  </cols>
  <sheetData>
    <row r="1" s="1" customFormat="1" customHeight="1" spans="1:13">
      <c r="A1" s="3" t="s">
        <v>0</v>
      </c>
      <c r="B1" s="3"/>
      <c r="C1" s="3"/>
      <c r="D1" s="3"/>
      <c r="E1" s="3"/>
      <c r="F1" s="3"/>
      <c r="G1" s="3"/>
      <c r="H1" s="3"/>
      <c r="I1" s="3"/>
      <c r="J1" s="3"/>
      <c r="K1" s="3"/>
      <c r="L1" s="3"/>
      <c r="M1" s="3"/>
    </row>
    <row r="2" s="1" customFormat="1" ht="16" customHeight="1" spans="1:13">
      <c r="A2" s="4" t="s">
        <v>1</v>
      </c>
      <c r="B2" s="4" t="s">
        <v>2</v>
      </c>
      <c r="C2" s="4" t="s">
        <v>3</v>
      </c>
      <c r="D2" s="4" t="s">
        <v>4</v>
      </c>
      <c r="E2" s="4" t="s">
        <v>5</v>
      </c>
      <c r="F2" s="5" t="s">
        <v>6</v>
      </c>
      <c r="G2" s="6"/>
      <c r="H2" s="5" t="s">
        <v>7</v>
      </c>
      <c r="I2" s="17"/>
      <c r="J2" s="18" t="s">
        <v>8</v>
      </c>
      <c r="K2" s="18" t="s">
        <v>9</v>
      </c>
      <c r="L2" s="30" t="s">
        <v>10</v>
      </c>
      <c r="M2" s="20" t="s">
        <v>11</v>
      </c>
    </row>
    <row r="3" s="1" customFormat="1" ht="28" customHeight="1" spans="1:13">
      <c r="A3" s="7"/>
      <c r="B3" s="7"/>
      <c r="C3" s="7"/>
      <c r="D3" s="7"/>
      <c r="E3" s="7"/>
      <c r="F3" s="8" t="s">
        <v>6</v>
      </c>
      <c r="G3" s="9" t="s">
        <v>12</v>
      </c>
      <c r="H3" s="10" t="s">
        <v>7</v>
      </c>
      <c r="I3" s="21" t="s">
        <v>13</v>
      </c>
      <c r="J3" s="22"/>
      <c r="K3" s="22"/>
      <c r="L3" s="31"/>
      <c r="M3" s="20"/>
    </row>
    <row r="4" s="1" customFormat="1" customHeight="1" spans="1:13">
      <c r="A4" s="11" t="s">
        <v>14</v>
      </c>
      <c r="B4" s="11" t="s">
        <v>457</v>
      </c>
      <c r="C4" s="11" t="s">
        <v>458</v>
      </c>
      <c r="D4" s="33" t="s">
        <v>17</v>
      </c>
      <c r="E4" s="12" t="s">
        <v>459</v>
      </c>
      <c r="F4" s="29">
        <v>78.6</v>
      </c>
      <c r="G4" s="13">
        <f t="shared" ref="G4:G31" si="0">F4*0.6</f>
        <v>47.16</v>
      </c>
      <c r="H4" s="14" t="s">
        <v>321</v>
      </c>
      <c r="I4" s="24">
        <f t="shared" ref="I4:I31" si="1">H4*0.4</f>
        <v>31.76</v>
      </c>
      <c r="J4" s="24">
        <f t="shared" ref="J4:J29" si="2">I4+G4</f>
        <v>78.92</v>
      </c>
      <c r="K4" s="14" t="s">
        <v>20</v>
      </c>
      <c r="L4" s="14" t="s">
        <v>21</v>
      </c>
      <c r="M4" s="14"/>
    </row>
    <row r="5" s="1" customFormat="1" customHeight="1" spans="1:13">
      <c r="A5" s="11" t="s">
        <v>22</v>
      </c>
      <c r="B5" s="11" t="s">
        <v>457</v>
      </c>
      <c r="C5" s="11" t="s">
        <v>458</v>
      </c>
      <c r="D5" s="33" t="s">
        <v>17</v>
      </c>
      <c r="E5" s="12" t="s">
        <v>460</v>
      </c>
      <c r="F5" s="29">
        <v>76.3</v>
      </c>
      <c r="G5" s="13">
        <f t="shared" si="0"/>
        <v>45.78</v>
      </c>
      <c r="H5" s="14" t="s">
        <v>461</v>
      </c>
      <c r="I5" s="24">
        <f t="shared" si="1"/>
        <v>32.496</v>
      </c>
      <c r="J5" s="24">
        <f t="shared" si="2"/>
        <v>78.276</v>
      </c>
      <c r="K5" s="14" t="s">
        <v>25</v>
      </c>
      <c r="L5" s="14" t="s">
        <v>21</v>
      </c>
      <c r="M5" s="14"/>
    </row>
    <row r="6" s="1" customFormat="1" customHeight="1" spans="1:13">
      <c r="A6" s="11" t="s">
        <v>26</v>
      </c>
      <c r="B6" s="11" t="s">
        <v>457</v>
      </c>
      <c r="C6" s="11" t="s">
        <v>458</v>
      </c>
      <c r="D6" s="33" t="s">
        <v>17</v>
      </c>
      <c r="E6" s="12" t="s">
        <v>462</v>
      </c>
      <c r="F6" s="29">
        <v>74</v>
      </c>
      <c r="G6" s="13">
        <f t="shared" si="0"/>
        <v>44.4</v>
      </c>
      <c r="H6" s="16" t="s">
        <v>311</v>
      </c>
      <c r="I6" s="24">
        <f t="shared" si="1"/>
        <v>32.72</v>
      </c>
      <c r="J6" s="27">
        <f t="shared" si="2"/>
        <v>77.12</v>
      </c>
      <c r="K6" s="14" t="s">
        <v>29</v>
      </c>
      <c r="L6" s="14" t="s">
        <v>21</v>
      </c>
      <c r="M6" s="16"/>
    </row>
    <row r="7" s="1" customFormat="1" customHeight="1" spans="1:13">
      <c r="A7" s="11" t="s">
        <v>30</v>
      </c>
      <c r="B7" s="11" t="s">
        <v>457</v>
      </c>
      <c r="C7" s="11" t="s">
        <v>458</v>
      </c>
      <c r="D7" s="33" t="s">
        <v>17</v>
      </c>
      <c r="E7" s="12" t="s">
        <v>463</v>
      </c>
      <c r="F7" s="29">
        <v>75.4</v>
      </c>
      <c r="G7" s="13">
        <f t="shared" si="0"/>
        <v>45.24</v>
      </c>
      <c r="H7" s="14" t="s">
        <v>321</v>
      </c>
      <c r="I7" s="24">
        <f t="shared" si="1"/>
        <v>31.76</v>
      </c>
      <c r="J7" s="24">
        <f t="shared" si="2"/>
        <v>77</v>
      </c>
      <c r="K7" s="14" t="s">
        <v>33</v>
      </c>
      <c r="L7" s="14" t="s">
        <v>21</v>
      </c>
      <c r="M7" s="14"/>
    </row>
    <row r="8" s="1" customFormat="1" customHeight="1" spans="1:13">
      <c r="A8" s="11" t="s">
        <v>34</v>
      </c>
      <c r="B8" s="11" t="s">
        <v>457</v>
      </c>
      <c r="C8" s="11" t="s">
        <v>458</v>
      </c>
      <c r="D8" s="33" t="s">
        <v>17</v>
      </c>
      <c r="E8" s="12" t="s">
        <v>464</v>
      </c>
      <c r="F8" s="29">
        <v>75.1</v>
      </c>
      <c r="G8" s="13">
        <f t="shared" si="0"/>
        <v>45.06</v>
      </c>
      <c r="H8" s="14" t="s">
        <v>465</v>
      </c>
      <c r="I8" s="24">
        <f t="shared" si="1"/>
        <v>31.888</v>
      </c>
      <c r="J8" s="24">
        <f t="shared" si="2"/>
        <v>76.948</v>
      </c>
      <c r="K8" s="14" t="s">
        <v>37</v>
      </c>
      <c r="L8" s="14" t="s">
        <v>21</v>
      </c>
      <c r="M8" s="14"/>
    </row>
    <row r="9" s="1" customFormat="1" customHeight="1" spans="1:13">
      <c r="A9" s="11" t="s">
        <v>38</v>
      </c>
      <c r="B9" s="11" t="s">
        <v>457</v>
      </c>
      <c r="C9" s="11" t="s">
        <v>458</v>
      </c>
      <c r="D9" s="33" t="s">
        <v>17</v>
      </c>
      <c r="E9" s="12" t="s">
        <v>466</v>
      </c>
      <c r="F9" s="29">
        <v>75.8</v>
      </c>
      <c r="G9" s="13">
        <f t="shared" si="0"/>
        <v>45.48</v>
      </c>
      <c r="H9" s="14" t="s">
        <v>202</v>
      </c>
      <c r="I9" s="24">
        <f t="shared" si="1"/>
        <v>31.4</v>
      </c>
      <c r="J9" s="24">
        <f t="shared" si="2"/>
        <v>76.88</v>
      </c>
      <c r="K9" s="14" t="s">
        <v>41</v>
      </c>
      <c r="L9" s="14" t="s">
        <v>21</v>
      </c>
      <c r="M9" s="14"/>
    </row>
    <row r="10" s="1" customFormat="1" customHeight="1" spans="1:16383">
      <c r="A10" s="11" t="s">
        <v>42</v>
      </c>
      <c r="B10" s="11" t="s">
        <v>457</v>
      </c>
      <c r="C10" s="11" t="s">
        <v>458</v>
      </c>
      <c r="D10" s="33" t="s">
        <v>17</v>
      </c>
      <c r="E10" s="12" t="s">
        <v>467</v>
      </c>
      <c r="F10" s="29">
        <v>71.8</v>
      </c>
      <c r="G10" s="13">
        <f t="shared" si="0"/>
        <v>43.08</v>
      </c>
      <c r="H10" s="14" t="s">
        <v>468</v>
      </c>
      <c r="I10" s="24">
        <f t="shared" si="1"/>
        <v>33.24</v>
      </c>
      <c r="J10" s="24">
        <f t="shared" si="2"/>
        <v>76.32</v>
      </c>
      <c r="K10" s="14" t="s">
        <v>45</v>
      </c>
      <c r="L10" s="14" t="s">
        <v>21</v>
      </c>
      <c r="M10" s="25"/>
      <c r="N10" s="26"/>
      <c r="XFA10"/>
      <c r="XFB10"/>
      <c r="XFC10"/>
    </row>
    <row r="11" s="1" customFormat="1" customHeight="1" spans="1:13">
      <c r="A11" s="11" t="s">
        <v>46</v>
      </c>
      <c r="B11" s="11" t="s">
        <v>457</v>
      </c>
      <c r="C11" s="11" t="s">
        <v>458</v>
      </c>
      <c r="D11" s="33" t="s">
        <v>17</v>
      </c>
      <c r="E11" s="12" t="s">
        <v>469</v>
      </c>
      <c r="F11" s="29">
        <v>74.4</v>
      </c>
      <c r="G11" s="13">
        <f t="shared" si="0"/>
        <v>44.64</v>
      </c>
      <c r="H11" s="14" t="s">
        <v>413</v>
      </c>
      <c r="I11" s="24">
        <f t="shared" si="1"/>
        <v>31.36</v>
      </c>
      <c r="J11" s="24">
        <f t="shared" si="2"/>
        <v>76</v>
      </c>
      <c r="K11" s="14" t="s">
        <v>49</v>
      </c>
      <c r="L11" s="14" t="s">
        <v>21</v>
      </c>
      <c r="M11" s="14"/>
    </row>
    <row r="12" s="1" customFormat="1" customHeight="1" spans="1:14">
      <c r="A12" s="11" t="s">
        <v>50</v>
      </c>
      <c r="B12" s="11" t="s">
        <v>457</v>
      </c>
      <c r="C12" s="11" t="s">
        <v>458</v>
      </c>
      <c r="D12" s="33" t="s">
        <v>17</v>
      </c>
      <c r="E12" s="12" t="s">
        <v>470</v>
      </c>
      <c r="F12" s="29">
        <v>73</v>
      </c>
      <c r="G12" s="13">
        <f t="shared" si="0"/>
        <v>43.8</v>
      </c>
      <c r="H12" s="14" t="s">
        <v>139</v>
      </c>
      <c r="I12" s="24">
        <f t="shared" si="1"/>
        <v>31.72</v>
      </c>
      <c r="J12" s="24">
        <f t="shared" si="2"/>
        <v>75.52</v>
      </c>
      <c r="K12" s="14" t="s">
        <v>53</v>
      </c>
      <c r="L12" s="14" t="s">
        <v>21</v>
      </c>
      <c r="M12" s="14"/>
      <c r="N12" s="26"/>
    </row>
    <row r="13" s="1" customFormat="1" customHeight="1" spans="1:14">
      <c r="A13" s="11" t="s">
        <v>54</v>
      </c>
      <c r="B13" s="11" t="s">
        <v>457</v>
      </c>
      <c r="C13" s="11" t="s">
        <v>458</v>
      </c>
      <c r="D13" s="33" t="s">
        <v>17</v>
      </c>
      <c r="E13" s="12" t="s">
        <v>471</v>
      </c>
      <c r="F13" s="29">
        <v>73.8</v>
      </c>
      <c r="G13" s="13">
        <f t="shared" si="0"/>
        <v>44.28</v>
      </c>
      <c r="H13" s="14" t="s">
        <v>472</v>
      </c>
      <c r="I13" s="24">
        <f t="shared" si="1"/>
        <v>31.12</v>
      </c>
      <c r="J13" s="24">
        <f t="shared" si="2"/>
        <v>75.4</v>
      </c>
      <c r="K13" s="14" t="s">
        <v>54</v>
      </c>
      <c r="L13" s="14" t="s">
        <v>21</v>
      </c>
      <c r="M13" s="14"/>
      <c r="N13" s="26"/>
    </row>
    <row r="14" s="1" customFormat="1" customHeight="1" spans="1:16383">
      <c r="A14" s="11" t="s">
        <v>57</v>
      </c>
      <c r="B14" s="11" t="s">
        <v>457</v>
      </c>
      <c r="C14" s="11" t="s">
        <v>458</v>
      </c>
      <c r="D14" s="33" t="s">
        <v>17</v>
      </c>
      <c r="E14" s="12" t="s">
        <v>473</v>
      </c>
      <c r="F14" s="29">
        <v>65.9</v>
      </c>
      <c r="G14" s="13">
        <f t="shared" si="0"/>
        <v>39.54</v>
      </c>
      <c r="H14" s="14" t="s">
        <v>474</v>
      </c>
      <c r="I14" s="24">
        <f t="shared" si="1"/>
        <v>35.656</v>
      </c>
      <c r="J14" s="24">
        <f t="shared" si="2"/>
        <v>75.196</v>
      </c>
      <c r="K14" s="14" t="s">
        <v>57</v>
      </c>
      <c r="L14" s="14" t="s">
        <v>21</v>
      </c>
      <c r="M14" s="25"/>
      <c r="N14" s="26"/>
      <c r="XFA14"/>
      <c r="XFB14"/>
      <c r="XFC14"/>
    </row>
    <row r="15" s="1" customFormat="1" customHeight="1" spans="1:16383">
      <c r="A15" s="11" t="s">
        <v>60</v>
      </c>
      <c r="B15" s="11" t="s">
        <v>457</v>
      </c>
      <c r="C15" s="11" t="s">
        <v>458</v>
      </c>
      <c r="D15" s="33" t="s">
        <v>17</v>
      </c>
      <c r="E15" s="12" t="s">
        <v>475</v>
      </c>
      <c r="F15" s="29">
        <v>70.9</v>
      </c>
      <c r="G15" s="13">
        <f t="shared" si="0"/>
        <v>42.54</v>
      </c>
      <c r="H15" s="14" t="s">
        <v>319</v>
      </c>
      <c r="I15" s="24">
        <f t="shared" si="1"/>
        <v>32.28</v>
      </c>
      <c r="J15" s="24">
        <f t="shared" si="2"/>
        <v>74.82</v>
      </c>
      <c r="K15" s="14" t="s">
        <v>60</v>
      </c>
      <c r="L15" s="14" t="s">
        <v>21</v>
      </c>
      <c r="M15" s="25"/>
      <c r="N15" s="26"/>
      <c r="XFA15"/>
      <c r="XFB15"/>
      <c r="XFC15"/>
    </row>
    <row r="16" s="1" customFormat="1" customHeight="1" spans="1:16383">
      <c r="A16" s="11" t="s">
        <v>63</v>
      </c>
      <c r="B16" s="11" t="s">
        <v>457</v>
      </c>
      <c r="C16" s="11" t="s">
        <v>458</v>
      </c>
      <c r="D16" s="33" t="s">
        <v>17</v>
      </c>
      <c r="E16" s="12" t="s">
        <v>476</v>
      </c>
      <c r="F16" s="29">
        <v>71.8</v>
      </c>
      <c r="G16" s="13">
        <f t="shared" si="0"/>
        <v>43.08</v>
      </c>
      <c r="H16" s="14" t="s">
        <v>477</v>
      </c>
      <c r="I16" s="24">
        <f t="shared" si="1"/>
        <v>31.656</v>
      </c>
      <c r="J16" s="24">
        <f t="shared" si="2"/>
        <v>74.736</v>
      </c>
      <c r="K16" s="14" t="s">
        <v>63</v>
      </c>
      <c r="L16" s="14" t="s">
        <v>21</v>
      </c>
      <c r="M16" s="25"/>
      <c r="N16" s="26"/>
      <c r="XFA16"/>
      <c r="XFB16"/>
      <c r="XFC16"/>
    </row>
    <row r="17" s="1" customFormat="1" customHeight="1" spans="1:16383">
      <c r="A17" s="11" t="s">
        <v>66</v>
      </c>
      <c r="B17" s="11" t="s">
        <v>457</v>
      </c>
      <c r="C17" s="11" t="s">
        <v>458</v>
      </c>
      <c r="D17" s="33" t="s">
        <v>17</v>
      </c>
      <c r="E17" s="12" t="s">
        <v>478</v>
      </c>
      <c r="F17" s="29">
        <v>71.8</v>
      </c>
      <c r="G17" s="13">
        <f t="shared" si="0"/>
        <v>43.08</v>
      </c>
      <c r="H17" s="14" t="s">
        <v>479</v>
      </c>
      <c r="I17" s="24">
        <f t="shared" si="1"/>
        <v>31.32</v>
      </c>
      <c r="J17" s="24">
        <f t="shared" si="2"/>
        <v>74.4</v>
      </c>
      <c r="K17" s="14" t="s">
        <v>66</v>
      </c>
      <c r="L17" s="14" t="s">
        <v>21</v>
      </c>
      <c r="M17" s="25"/>
      <c r="N17" s="26"/>
      <c r="XFA17"/>
      <c r="XFB17"/>
      <c r="XFC17"/>
    </row>
    <row r="18" s="1" customFormat="1" customHeight="1" spans="1:16383">
      <c r="A18" s="11" t="s">
        <v>69</v>
      </c>
      <c r="B18" s="11" t="s">
        <v>457</v>
      </c>
      <c r="C18" s="11" t="s">
        <v>458</v>
      </c>
      <c r="D18" s="33" t="s">
        <v>17</v>
      </c>
      <c r="E18" s="12" t="s">
        <v>480</v>
      </c>
      <c r="F18" s="29">
        <v>71.4</v>
      </c>
      <c r="G18" s="13">
        <f t="shared" si="0"/>
        <v>42.84</v>
      </c>
      <c r="H18" s="14" t="s">
        <v>180</v>
      </c>
      <c r="I18" s="24">
        <f t="shared" si="1"/>
        <v>31.52</v>
      </c>
      <c r="J18" s="24">
        <f t="shared" si="2"/>
        <v>74.36</v>
      </c>
      <c r="K18" s="14" t="s">
        <v>69</v>
      </c>
      <c r="L18" s="14"/>
      <c r="M18" s="25"/>
      <c r="N18" s="26"/>
      <c r="XFA18"/>
      <c r="XFB18"/>
      <c r="XFC18"/>
    </row>
    <row r="19" s="1" customFormat="1" customHeight="1" spans="1:16383">
      <c r="A19" s="11" t="s">
        <v>73</v>
      </c>
      <c r="B19" s="11" t="s">
        <v>457</v>
      </c>
      <c r="C19" s="11" t="s">
        <v>458</v>
      </c>
      <c r="D19" s="33" t="s">
        <v>17</v>
      </c>
      <c r="E19" s="12" t="s">
        <v>481</v>
      </c>
      <c r="F19" s="29">
        <v>71.4</v>
      </c>
      <c r="G19" s="13">
        <f t="shared" si="0"/>
        <v>42.84</v>
      </c>
      <c r="H19" s="14" t="s">
        <v>391</v>
      </c>
      <c r="I19" s="24">
        <f t="shared" si="1"/>
        <v>30.96</v>
      </c>
      <c r="J19" s="24">
        <f t="shared" si="2"/>
        <v>73.8</v>
      </c>
      <c r="K19" s="14" t="s">
        <v>73</v>
      </c>
      <c r="L19" s="14"/>
      <c r="M19" s="25"/>
      <c r="N19" s="26"/>
      <c r="XFA19"/>
      <c r="XFB19"/>
      <c r="XFC19"/>
    </row>
    <row r="20" s="1" customFormat="1" customHeight="1" spans="1:16383">
      <c r="A20" s="11" t="s">
        <v>76</v>
      </c>
      <c r="B20" s="11" t="s">
        <v>457</v>
      </c>
      <c r="C20" s="11" t="s">
        <v>458</v>
      </c>
      <c r="D20" s="33" t="s">
        <v>17</v>
      </c>
      <c r="E20" s="12" t="s">
        <v>482</v>
      </c>
      <c r="F20" s="29">
        <v>69.3</v>
      </c>
      <c r="G20" s="13">
        <f t="shared" si="0"/>
        <v>41.58</v>
      </c>
      <c r="H20" s="14" t="s">
        <v>32</v>
      </c>
      <c r="I20" s="24">
        <f t="shared" si="1"/>
        <v>31.92</v>
      </c>
      <c r="J20" s="24">
        <f t="shared" si="2"/>
        <v>73.5</v>
      </c>
      <c r="K20" s="14" t="s">
        <v>76</v>
      </c>
      <c r="L20" s="14"/>
      <c r="M20" s="25"/>
      <c r="N20" s="26"/>
      <c r="XFA20"/>
      <c r="XFB20"/>
      <c r="XFC20"/>
    </row>
    <row r="21" s="1" customFormat="1" customHeight="1" spans="1:16383">
      <c r="A21" s="11" t="s">
        <v>79</v>
      </c>
      <c r="B21" s="11" t="s">
        <v>457</v>
      </c>
      <c r="C21" s="11" t="s">
        <v>458</v>
      </c>
      <c r="D21" s="33" t="s">
        <v>17</v>
      </c>
      <c r="E21" s="12" t="s">
        <v>483</v>
      </c>
      <c r="F21" s="29">
        <v>67.6</v>
      </c>
      <c r="G21" s="13">
        <f t="shared" si="0"/>
        <v>40.56</v>
      </c>
      <c r="H21" s="14" t="s">
        <v>313</v>
      </c>
      <c r="I21" s="24">
        <f t="shared" si="1"/>
        <v>32.8</v>
      </c>
      <c r="J21" s="24">
        <f t="shared" si="2"/>
        <v>73.36</v>
      </c>
      <c r="K21" s="14" t="s">
        <v>79</v>
      </c>
      <c r="L21" s="14"/>
      <c r="M21" s="25"/>
      <c r="N21" s="26"/>
      <c r="XFA21"/>
      <c r="XFB21"/>
      <c r="XFC21"/>
    </row>
    <row r="22" s="1" customFormat="1" customHeight="1" spans="1:16383">
      <c r="A22" s="11" t="s">
        <v>82</v>
      </c>
      <c r="B22" s="11" t="s">
        <v>457</v>
      </c>
      <c r="C22" s="11" t="s">
        <v>458</v>
      </c>
      <c r="D22" s="33" t="s">
        <v>17</v>
      </c>
      <c r="E22" s="12" t="s">
        <v>484</v>
      </c>
      <c r="F22" s="29">
        <v>68.6</v>
      </c>
      <c r="G22" s="13">
        <f t="shared" si="0"/>
        <v>41.16</v>
      </c>
      <c r="H22" s="14" t="s">
        <v>269</v>
      </c>
      <c r="I22" s="24">
        <f t="shared" si="1"/>
        <v>32.04</v>
      </c>
      <c r="J22" s="24">
        <f t="shared" si="2"/>
        <v>73.2</v>
      </c>
      <c r="K22" s="14" t="s">
        <v>82</v>
      </c>
      <c r="L22" s="14"/>
      <c r="M22" s="25"/>
      <c r="N22" s="26"/>
      <c r="XFA22"/>
      <c r="XFB22"/>
      <c r="XFC22"/>
    </row>
    <row r="23" s="1" customFormat="1" customHeight="1" spans="1:16383">
      <c r="A23" s="11" t="s">
        <v>85</v>
      </c>
      <c r="B23" s="11" t="s">
        <v>457</v>
      </c>
      <c r="C23" s="11" t="s">
        <v>458</v>
      </c>
      <c r="D23" s="33" t="s">
        <v>17</v>
      </c>
      <c r="E23" s="12" t="s">
        <v>485</v>
      </c>
      <c r="F23" s="29">
        <v>67.9</v>
      </c>
      <c r="G23" s="13">
        <f t="shared" si="0"/>
        <v>40.74</v>
      </c>
      <c r="H23" s="14" t="s">
        <v>486</v>
      </c>
      <c r="I23" s="24">
        <f t="shared" si="1"/>
        <v>32.224</v>
      </c>
      <c r="J23" s="24">
        <f t="shared" si="2"/>
        <v>72.964</v>
      </c>
      <c r="K23" s="14" t="s">
        <v>85</v>
      </c>
      <c r="L23" s="14"/>
      <c r="M23" s="25"/>
      <c r="N23" s="26"/>
      <c r="XFA23"/>
      <c r="XFB23"/>
      <c r="XFC23"/>
    </row>
    <row r="24" s="1" customFormat="1" customHeight="1" spans="1:16383">
      <c r="A24" s="11" t="s">
        <v>88</v>
      </c>
      <c r="B24" s="11" t="s">
        <v>457</v>
      </c>
      <c r="C24" s="11" t="s">
        <v>458</v>
      </c>
      <c r="D24" s="33" t="s">
        <v>17</v>
      </c>
      <c r="E24" s="12" t="s">
        <v>487</v>
      </c>
      <c r="F24" s="29">
        <v>67.8</v>
      </c>
      <c r="G24" s="13">
        <f t="shared" si="0"/>
        <v>40.68</v>
      </c>
      <c r="H24" s="14" t="s">
        <v>488</v>
      </c>
      <c r="I24" s="24">
        <f t="shared" si="1"/>
        <v>31.744</v>
      </c>
      <c r="J24" s="24">
        <f t="shared" si="2"/>
        <v>72.424</v>
      </c>
      <c r="K24" s="14" t="s">
        <v>88</v>
      </c>
      <c r="L24" s="14"/>
      <c r="M24" s="25"/>
      <c r="N24" s="26"/>
      <c r="XFA24"/>
      <c r="XFB24"/>
      <c r="XFC24"/>
    </row>
    <row r="25" s="1" customFormat="1" customHeight="1" spans="1:16383">
      <c r="A25" s="11" t="s">
        <v>91</v>
      </c>
      <c r="B25" s="11" t="s">
        <v>457</v>
      </c>
      <c r="C25" s="11" t="s">
        <v>458</v>
      </c>
      <c r="D25" s="33" t="s">
        <v>17</v>
      </c>
      <c r="E25" s="12" t="s">
        <v>489</v>
      </c>
      <c r="F25" s="29">
        <v>67.5</v>
      </c>
      <c r="G25" s="13">
        <f t="shared" si="0"/>
        <v>40.5</v>
      </c>
      <c r="H25" s="14" t="s">
        <v>87</v>
      </c>
      <c r="I25" s="24">
        <f t="shared" si="1"/>
        <v>30.92</v>
      </c>
      <c r="J25" s="24">
        <f t="shared" si="2"/>
        <v>71.42</v>
      </c>
      <c r="K25" s="14" t="s">
        <v>91</v>
      </c>
      <c r="L25" s="14"/>
      <c r="M25" s="25"/>
      <c r="N25" s="26"/>
      <c r="XFA25"/>
      <c r="XFB25"/>
      <c r="XFC25"/>
    </row>
    <row r="26" s="1" customFormat="1" customHeight="1" spans="1:16383">
      <c r="A26" s="11" t="s">
        <v>94</v>
      </c>
      <c r="B26" s="11" t="s">
        <v>457</v>
      </c>
      <c r="C26" s="11" t="s">
        <v>458</v>
      </c>
      <c r="D26" s="33" t="s">
        <v>17</v>
      </c>
      <c r="E26" s="12" t="s">
        <v>490</v>
      </c>
      <c r="F26" s="29">
        <v>66.5</v>
      </c>
      <c r="G26" s="13">
        <f t="shared" si="0"/>
        <v>39.9</v>
      </c>
      <c r="H26" s="14" t="s">
        <v>384</v>
      </c>
      <c r="I26" s="24">
        <f t="shared" si="1"/>
        <v>31.16</v>
      </c>
      <c r="J26" s="24">
        <f t="shared" si="2"/>
        <v>71.06</v>
      </c>
      <c r="K26" s="14" t="s">
        <v>94</v>
      </c>
      <c r="L26" s="14"/>
      <c r="M26" s="25"/>
      <c r="N26" s="26"/>
      <c r="XFA26"/>
      <c r="XFB26"/>
      <c r="XFC26"/>
    </row>
    <row r="27" s="1" customFormat="1" customHeight="1" spans="1:16383">
      <c r="A27" s="11" t="s">
        <v>97</v>
      </c>
      <c r="B27" s="11" t="s">
        <v>457</v>
      </c>
      <c r="C27" s="11" t="s">
        <v>458</v>
      </c>
      <c r="D27" s="33" t="s">
        <v>17</v>
      </c>
      <c r="E27" s="12" t="s">
        <v>491</v>
      </c>
      <c r="F27" s="29">
        <v>66.7</v>
      </c>
      <c r="G27" s="13">
        <f t="shared" si="0"/>
        <v>40.02</v>
      </c>
      <c r="H27" s="14" t="s">
        <v>317</v>
      </c>
      <c r="I27" s="24">
        <f t="shared" si="1"/>
        <v>31</v>
      </c>
      <c r="J27" s="24">
        <f t="shared" si="2"/>
        <v>71.02</v>
      </c>
      <c r="K27" s="14" t="s">
        <v>97</v>
      </c>
      <c r="L27" s="14"/>
      <c r="M27" s="25"/>
      <c r="N27" s="26"/>
      <c r="XFA27"/>
      <c r="XFB27"/>
      <c r="XFC27"/>
    </row>
    <row r="28" s="1" customFormat="1" customHeight="1" spans="1:16383">
      <c r="A28" s="11" t="s">
        <v>100</v>
      </c>
      <c r="B28" s="11" t="s">
        <v>457</v>
      </c>
      <c r="C28" s="11" t="s">
        <v>458</v>
      </c>
      <c r="D28" s="33" t="s">
        <v>17</v>
      </c>
      <c r="E28" s="12" t="s">
        <v>492</v>
      </c>
      <c r="F28" s="29">
        <v>66.3</v>
      </c>
      <c r="G28" s="13">
        <f t="shared" si="0"/>
        <v>39.78</v>
      </c>
      <c r="H28" s="14" t="s">
        <v>178</v>
      </c>
      <c r="I28" s="24">
        <f t="shared" si="1"/>
        <v>31.24</v>
      </c>
      <c r="J28" s="24">
        <f t="shared" si="2"/>
        <v>71.02</v>
      </c>
      <c r="K28" s="14" t="s">
        <v>100</v>
      </c>
      <c r="L28" s="14"/>
      <c r="M28" s="25"/>
      <c r="N28" s="26"/>
      <c r="XFA28"/>
      <c r="XFB28"/>
      <c r="XFC28"/>
    </row>
    <row r="29" s="1" customFormat="1" customHeight="1" spans="1:16383">
      <c r="A29" s="11" t="s">
        <v>102</v>
      </c>
      <c r="B29" s="11" t="s">
        <v>457</v>
      </c>
      <c r="C29" s="11" t="s">
        <v>458</v>
      </c>
      <c r="D29" s="33" t="s">
        <v>17</v>
      </c>
      <c r="E29" s="12" t="s">
        <v>493</v>
      </c>
      <c r="F29" s="29">
        <v>66.1</v>
      </c>
      <c r="G29" s="13">
        <f t="shared" si="0"/>
        <v>39.66</v>
      </c>
      <c r="H29" s="14" t="s">
        <v>479</v>
      </c>
      <c r="I29" s="24">
        <f t="shared" si="1"/>
        <v>31.32</v>
      </c>
      <c r="J29" s="24">
        <f t="shared" si="2"/>
        <v>70.98</v>
      </c>
      <c r="K29" s="14" t="s">
        <v>102</v>
      </c>
      <c r="L29" s="14"/>
      <c r="M29" s="25"/>
      <c r="N29" s="26"/>
      <c r="XFA29"/>
      <c r="XFB29"/>
      <c r="XFC29"/>
    </row>
    <row r="30" s="1" customFormat="1" customHeight="1" spans="1:13">
      <c r="A30" s="11" t="s">
        <v>105</v>
      </c>
      <c r="B30" s="11" t="s">
        <v>457</v>
      </c>
      <c r="C30" s="11" t="s">
        <v>458</v>
      </c>
      <c r="D30" s="33" t="s">
        <v>17</v>
      </c>
      <c r="E30" s="12" t="s">
        <v>494</v>
      </c>
      <c r="F30" s="29">
        <v>78.2</v>
      </c>
      <c r="G30" s="13">
        <f t="shared" si="0"/>
        <v>46.92</v>
      </c>
      <c r="H30" s="14" t="s">
        <v>151</v>
      </c>
      <c r="I30" s="24">
        <f t="shared" si="1"/>
        <v>0</v>
      </c>
      <c r="J30" s="24">
        <f>I30*0.4</f>
        <v>0</v>
      </c>
      <c r="K30" s="14" t="s">
        <v>152</v>
      </c>
      <c r="L30" s="14"/>
      <c r="M30" s="14"/>
    </row>
    <row r="31" s="1" customFormat="1" customHeight="1" spans="1:16383">
      <c r="A31" s="11" t="s">
        <v>108</v>
      </c>
      <c r="B31" s="11" t="s">
        <v>457</v>
      </c>
      <c r="C31" s="11" t="s">
        <v>458</v>
      </c>
      <c r="D31" s="33" t="s">
        <v>17</v>
      </c>
      <c r="E31" s="12" t="s">
        <v>495</v>
      </c>
      <c r="F31" s="29">
        <v>72.2</v>
      </c>
      <c r="G31" s="13">
        <f t="shared" si="0"/>
        <v>43.32</v>
      </c>
      <c r="H31" s="14" t="s">
        <v>151</v>
      </c>
      <c r="I31" s="24">
        <f t="shared" si="1"/>
        <v>0</v>
      </c>
      <c r="J31" s="24">
        <f>I31*0.4</f>
        <v>0</v>
      </c>
      <c r="K31" s="14" t="s">
        <v>152</v>
      </c>
      <c r="L31" s="14"/>
      <c r="M31" s="25"/>
      <c r="N31" s="26"/>
      <c r="XFA31"/>
      <c r="XFB31"/>
      <c r="XFC31"/>
    </row>
    <row r="32" customHeight="1" spans="12:12">
      <c r="L32" s="32"/>
    </row>
    <row r="33" customHeight="1" spans="12:12">
      <c r="L33" s="32"/>
    </row>
    <row r="34" customHeight="1" spans="12:12">
      <c r="L34" s="32"/>
    </row>
    <row r="35" customHeight="1" spans="12:12">
      <c r="L35" s="32"/>
    </row>
    <row r="36" customHeight="1" spans="12:12">
      <c r="L36" s="32"/>
    </row>
    <row r="37" customHeight="1" spans="12:12">
      <c r="L37" s="32"/>
    </row>
    <row r="38" customHeight="1" spans="12:12">
      <c r="L38" s="32"/>
    </row>
    <row r="39" customHeight="1" spans="12:12">
      <c r="L39" s="32"/>
    </row>
    <row r="40" customHeight="1" spans="12:12">
      <c r="L40" s="32"/>
    </row>
    <row r="41" customHeight="1" spans="12:12">
      <c r="L41" s="32"/>
    </row>
    <row r="42" customHeight="1" spans="12:12">
      <c r="L42" s="32"/>
    </row>
    <row r="43" customHeight="1" spans="12:12">
      <c r="L43" s="32"/>
    </row>
    <row r="44" customHeight="1" spans="12:12">
      <c r="L44" s="32"/>
    </row>
    <row r="45" customHeight="1" spans="12:12">
      <c r="L45" s="32"/>
    </row>
    <row r="46" customHeight="1" spans="12:12">
      <c r="L46" s="32"/>
    </row>
    <row r="47" customHeight="1" spans="12:12">
      <c r="L47" s="32"/>
    </row>
    <row r="48" customHeight="1" spans="12:12">
      <c r="L48" s="32"/>
    </row>
    <row r="49" customHeight="1" spans="12:12">
      <c r="L49" s="32"/>
    </row>
    <row r="50" customHeight="1" spans="12:12">
      <c r="L50" s="32"/>
    </row>
    <row r="51" customHeight="1" spans="12:12">
      <c r="L51" s="32"/>
    </row>
    <row r="52" customHeight="1" spans="12:12">
      <c r="L52" s="32"/>
    </row>
    <row r="53" customHeight="1" spans="12:12">
      <c r="L53" s="32"/>
    </row>
  </sheetData>
  <sortState ref="4:31">
    <sortCondition ref="J4:J31" descending="1"/>
  </sortState>
  <mergeCells count="12">
    <mergeCell ref="A1:M1"/>
    <mergeCell ref="F2:G2"/>
    <mergeCell ref="H2:I2"/>
    <mergeCell ref="A2:A3"/>
    <mergeCell ref="B2:B3"/>
    <mergeCell ref="C2:C3"/>
    <mergeCell ref="D2:D3"/>
    <mergeCell ref="E2:E3"/>
    <mergeCell ref="J2:J3"/>
    <mergeCell ref="K2:K3"/>
    <mergeCell ref="L2:L3"/>
    <mergeCell ref="M2:M3"/>
  </mergeCells>
  <pageMargins left="0.55" right="0.471527777777778" top="0.55" bottom="0.235416666666667" header="0.511805555555556" footer="0.354166666666667"/>
  <pageSetup paperSize="9" orientation="landscape" horizontalDpi="600"/>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C53"/>
  <sheetViews>
    <sheetView workbookViewId="0">
      <selection activeCell="A1" sqref="A1:M1"/>
    </sheetView>
  </sheetViews>
  <sheetFormatPr defaultColWidth="9" defaultRowHeight="33" customHeight="1"/>
  <cols>
    <col min="1" max="1" width="5.875" style="1" customWidth="1"/>
    <col min="2" max="2" width="14.5" style="1" customWidth="1"/>
    <col min="3" max="3" width="6" style="1" customWidth="1"/>
    <col min="4" max="4" width="5.75" style="1" customWidth="1"/>
    <col min="5" max="5" width="13.75" style="2" customWidth="1"/>
    <col min="6" max="6" width="10.5" style="1" customWidth="1"/>
    <col min="7" max="7" width="13.125" style="1" customWidth="1"/>
    <col min="8" max="8" width="10" style="1" customWidth="1"/>
    <col min="9" max="9" width="13.375" style="1" customWidth="1"/>
    <col min="10" max="10" width="9.5" style="1" customWidth="1"/>
    <col min="11" max="11" width="8.25" style="1" customWidth="1"/>
    <col min="12" max="12" width="9.75" style="1" customWidth="1"/>
    <col min="13" max="13" width="7.375" style="1" customWidth="1"/>
    <col min="14" max="16380" width="9" style="1"/>
  </cols>
  <sheetData>
    <row r="1" s="1" customFormat="1" customHeight="1" spans="1:13">
      <c r="A1" s="3" t="s">
        <v>0</v>
      </c>
      <c r="B1" s="3"/>
      <c r="C1" s="3"/>
      <c r="D1" s="3"/>
      <c r="E1" s="3"/>
      <c r="F1" s="3"/>
      <c r="G1" s="3"/>
      <c r="H1" s="3"/>
      <c r="I1" s="3"/>
      <c r="J1" s="3"/>
      <c r="K1" s="3"/>
      <c r="L1" s="3"/>
      <c r="M1" s="3"/>
    </row>
    <row r="2" s="1" customFormat="1" ht="16" customHeight="1" spans="1:13">
      <c r="A2" s="4" t="s">
        <v>1</v>
      </c>
      <c r="B2" s="4" t="s">
        <v>2</v>
      </c>
      <c r="C2" s="4" t="s">
        <v>3</v>
      </c>
      <c r="D2" s="4" t="s">
        <v>4</v>
      </c>
      <c r="E2" s="4" t="s">
        <v>5</v>
      </c>
      <c r="F2" s="5" t="s">
        <v>6</v>
      </c>
      <c r="G2" s="6"/>
      <c r="H2" s="5" t="s">
        <v>7</v>
      </c>
      <c r="I2" s="17"/>
      <c r="J2" s="18" t="s">
        <v>496</v>
      </c>
      <c r="K2" s="18" t="s">
        <v>9</v>
      </c>
      <c r="L2" s="30" t="s">
        <v>10</v>
      </c>
      <c r="M2" s="20" t="s">
        <v>11</v>
      </c>
    </row>
    <row r="3" s="1" customFormat="1" ht="28" customHeight="1" spans="1:13">
      <c r="A3" s="7"/>
      <c r="B3" s="7"/>
      <c r="C3" s="7"/>
      <c r="D3" s="7"/>
      <c r="E3" s="7"/>
      <c r="F3" s="8" t="s">
        <v>6</v>
      </c>
      <c r="G3" s="9" t="s">
        <v>12</v>
      </c>
      <c r="H3" s="10" t="s">
        <v>7</v>
      </c>
      <c r="I3" s="21" t="s">
        <v>13</v>
      </c>
      <c r="J3" s="22"/>
      <c r="K3" s="22"/>
      <c r="L3" s="31"/>
      <c r="M3" s="20"/>
    </row>
    <row r="4" s="1" customFormat="1" customHeight="1" spans="1:13">
      <c r="A4" s="11" t="s">
        <v>14</v>
      </c>
      <c r="B4" s="11" t="s">
        <v>497</v>
      </c>
      <c r="C4" s="11" t="s">
        <v>498</v>
      </c>
      <c r="D4" s="33" t="s">
        <v>17</v>
      </c>
      <c r="E4" s="12" t="s">
        <v>499</v>
      </c>
      <c r="F4" s="29">
        <v>83.2</v>
      </c>
      <c r="G4" s="13">
        <f t="shared" ref="G4:G32" si="0">F4*0.6</f>
        <v>49.92</v>
      </c>
      <c r="H4" s="14" t="s">
        <v>500</v>
      </c>
      <c r="I4" s="24">
        <f t="shared" ref="I4:I32" si="1">H4*0.4</f>
        <v>32.176</v>
      </c>
      <c r="J4" s="24">
        <f t="shared" ref="J4:J30" si="2">I4+G4</f>
        <v>82.096</v>
      </c>
      <c r="K4" s="14" t="s">
        <v>20</v>
      </c>
      <c r="L4" s="14" t="s">
        <v>21</v>
      </c>
      <c r="M4" s="14"/>
    </row>
    <row r="5" s="1" customFormat="1" customHeight="1" spans="1:13">
      <c r="A5" s="11" t="s">
        <v>22</v>
      </c>
      <c r="B5" s="11" t="s">
        <v>497</v>
      </c>
      <c r="C5" s="11" t="s">
        <v>498</v>
      </c>
      <c r="D5" s="33" t="s">
        <v>17</v>
      </c>
      <c r="E5" s="12" t="s">
        <v>501</v>
      </c>
      <c r="F5" s="29">
        <v>78.8</v>
      </c>
      <c r="G5" s="13">
        <f t="shared" si="0"/>
        <v>47.28</v>
      </c>
      <c r="H5" s="14" t="s">
        <v>172</v>
      </c>
      <c r="I5" s="24">
        <f t="shared" si="1"/>
        <v>32.32</v>
      </c>
      <c r="J5" s="24">
        <f t="shared" si="2"/>
        <v>79.6</v>
      </c>
      <c r="K5" s="14" t="s">
        <v>25</v>
      </c>
      <c r="L5" s="14" t="s">
        <v>21</v>
      </c>
      <c r="M5" s="14"/>
    </row>
    <row r="6" s="1" customFormat="1" customHeight="1" spans="1:13">
      <c r="A6" s="11" t="s">
        <v>26</v>
      </c>
      <c r="B6" s="11" t="s">
        <v>497</v>
      </c>
      <c r="C6" s="11" t="s">
        <v>498</v>
      </c>
      <c r="D6" s="33" t="s">
        <v>17</v>
      </c>
      <c r="E6" s="12" t="s">
        <v>502</v>
      </c>
      <c r="F6" s="29">
        <v>76.6</v>
      </c>
      <c r="G6" s="13">
        <f t="shared" si="0"/>
        <v>45.96</v>
      </c>
      <c r="H6" s="14" t="s">
        <v>336</v>
      </c>
      <c r="I6" s="24">
        <f t="shared" si="1"/>
        <v>33.2</v>
      </c>
      <c r="J6" s="24">
        <f t="shared" si="2"/>
        <v>79.16</v>
      </c>
      <c r="K6" s="14" t="s">
        <v>29</v>
      </c>
      <c r="L6" s="14" t="s">
        <v>21</v>
      </c>
      <c r="M6" s="14"/>
    </row>
    <row r="7" s="1" customFormat="1" customHeight="1" spans="1:13">
      <c r="A7" s="11" t="s">
        <v>30</v>
      </c>
      <c r="B7" s="11" t="s">
        <v>497</v>
      </c>
      <c r="C7" s="11" t="s">
        <v>498</v>
      </c>
      <c r="D7" s="33" t="s">
        <v>17</v>
      </c>
      <c r="E7" s="12" t="s">
        <v>503</v>
      </c>
      <c r="F7" s="29">
        <v>77.2</v>
      </c>
      <c r="G7" s="13">
        <f t="shared" si="0"/>
        <v>46.32</v>
      </c>
      <c r="H7" s="14" t="s">
        <v>461</v>
      </c>
      <c r="I7" s="24">
        <f t="shared" si="1"/>
        <v>32.496</v>
      </c>
      <c r="J7" s="24">
        <f t="shared" si="2"/>
        <v>78.816</v>
      </c>
      <c r="K7" s="14" t="s">
        <v>33</v>
      </c>
      <c r="L7" s="14" t="s">
        <v>21</v>
      </c>
      <c r="M7" s="14"/>
    </row>
    <row r="8" s="1" customFormat="1" customHeight="1" spans="1:13">
      <c r="A8" s="11" t="s">
        <v>34</v>
      </c>
      <c r="B8" s="11" t="s">
        <v>497</v>
      </c>
      <c r="C8" s="11" t="s">
        <v>498</v>
      </c>
      <c r="D8" s="33" t="s">
        <v>17</v>
      </c>
      <c r="E8" s="12" t="s">
        <v>504</v>
      </c>
      <c r="F8" s="29">
        <v>77.3</v>
      </c>
      <c r="G8" s="13">
        <f t="shared" si="0"/>
        <v>46.38</v>
      </c>
      <c r="H8" s="14" t="s">
        <v>263</v>
      </c>
      <c r="I8" s="24">
        <f t="shared" si="1"/>
        <v>32.104</v>
      </c>
      <c r="J8" s="24">
        <f t="shared" si="2"/>
        <v>78.484</v>
      </c>
      <c r="K8" s="14" t="s">
        <v>37</v>
      </c>
      <c r="L8" s="14" t="s">
        <v>21</v>
      </c>
      <c r="M8" s="14"/>
    </row>
    <row r="9" s="1" customFormat="1" customHeight="1" spans="1:13">
      <c r="A9" s="11" t="s">
        <v>38</v>
      </c>
      <c r="B9" s="11" t="s">
        <v>497</v>
      </c>
      <c r="C9" s="11" t="s">
        <v>498</v>
      </c>
      <c r="D9" s="33" t="s">
        <v>17</v>
      </c>
      <c r="E9" s="12" t="s">
        <v>505</v>
      </c>
      <c r="F9" s="29">
        <v>76.6</v>
      </c>
      <c r="G9" s="13">
        <f t="shared" si="0"/>
        <v>45.96</v>
      </c>
      <c r="H9" s="16" t="s">
        <v>110</v>
      </c>
      <c r="I9" s="24">
        <f t="shared" si="1"/>
        <v>32.392</v>
      </c>
      <c r="J9" s="27">
        <f t="shared" si="2"/>
        <v>78.352</v>
      </c>
      <c r="K9" s="14" t="s">
        <v>41</v>
      </c>
      <c r="L9" s="14" t="s">
        <v>21</v>
      </c>
      <c r="M9" s="16"/>
    </row>
    <row r="10" s="1" customFormat="1" customHeight="1" spans="1:14">
      <c r="A10" s="11" t="s">
        <v>42</v>
      </c>
      <c r="B10" s="11" t="s">
        <v>497</v>
      </c>
      <c r="C10" s="11" t="s">
        <v>498</v>
      </c>
      <c r="D10" s="33" t="s">
        <v>17</v>
      </c>
      <c r="E10" s="12" t="s">
        <v>506</v>
      </c>
      <c r="F10" s="29">
        <v>76.3</v>
      </c>
      <c r="G10" s="13">
        <f t="shared" si="0"/>
        <v>45.78</v>
      </c>
      <c r="H10" s="14" t="s">
        <v>283</v>
      </c>
      <c r="I10" s="24">
        <f t="shared" si="1"/>
        <v>32.088</v>
      </c>
      <c r="J10" s="24">
        <f t="shared" si="2"/>
        <v>77.868</v>
      </c>
      <c r="K10" s="14" t="s">
        <v>45</v>
      </c>
      <c r="L10" s="14" t="s">
        <v>21</v>
      </c>
      <c r="M10" s="14"/>
      <c r="N10" s="26"/>
    </row>
    <row r="11" s="1" customFormat="1" customHeight="1" spans="1:13">
      <c r="A11" s="11" t="s">
        <v>46</v>
      </c>
      <c r="B11" s="11" t="s">
        <v>497</v>
      </c>
      <c r="C11" s="11" t="s">
        <v>498</v>
      </c>
      <c r="D11" s="33" t="s">
        <v>17</v>
      </c>
      <c r="E11" s="12" t="s">
        <v>507</v>
      </c>
      <c r="F11" s="29">
        <v>76.7</v>
      </c>
      <c r="G11" s="13">
        <f t="shared" si="0"/>
        <v>46.02</v>
      </c>
      <c r="H11" s="14" t="s">
        <v>508</v>
      </c>
      <c r="I11" s="24">
        <f t="shared" si="1"/>
        <v>31.672</v>
      </c>
      <c r="J11" s="24">
        <f t="shared" si="2"/>
        <v>77.692</v>
      </c>
      <c r="K11" s="14" t="s">
        <v>49</v>
      </c>
      <c r="L11" s="14" t="s">
        <v>21</v>
      </c>
      <c r="M11" s="14"/>
    </row>
    <row r="12" s="1" customFormat="1" customHeight="1" spans="1:14">
      <c r="A12" s="11" t="s">
        <v>50</v>
      </c>
      <c r="B12" s="11" t="s">
        <v>497</v>
      </c>
      <c r="C12" s="11" t="s">
        <v>498</v>
      </c>
      <c r="D12" s="33" t="s">
        <v>17</v>
      </c>
      <c r="E12" s="12" t="s">
        <v>509</v>
      </c>
      <c r="F12" s="29">
        <v>75.2</v>
      </c>
      <c r="G12" s="13">
        <f t="shared" si="0"/>
        <v>45.12</v>
      </c>
      <c r="H12" s="14" t="s">
        <v>263</v>
      </c>
      <c r="I12" s="24">
        <f t="shared" si="1"/>
        <v>32.104</v>
      </c>
      <c r="J12" s="24">
        <f t="shared" si="2"/>
        <v>77.224</v>
      </c>
      <c r="K12" s="14" t="s">
        <v>53</v>
      </c>
      <c r="L12" s="14" t="s">
        <v>21</v>
      </c>
      <c r="M12" s="14"/>
      <c r="N12" s="26"/>
    </row>
    <row r="13" s="1" customFormat="1" customHeight="1" spans="1:16383">
      <c r="A13" s="11" t="s">
        <v>54</v>
      </c>
      <c r="B13" s="11" t="s">
        <v>497</v>
      </c>
      <c r="C13" s="11" t="s">
        <v>498</v>
      </c>
      <c r="D13" s="33" t="s">
        <v>17</v>
      </c>
      <c r="E13" s="12" t="s">
        <v>510</v>
      </c>
      <c r="F13" s="29">
        <v>75</v>
      </c>
      <c r="G13" s="13">
        <f t="shared" si="0"/>
        <v>45</v>
      </c>
      <c r="H13" s="14" t="s">
        <v>511</v>
      </c>
      <c r="I13" s="24">
        <f t="shared" si="1"/>
        <v>31.976</v>
      </c>
      <c r="J13" s="24">
        <f t="shared" si="2"/>
        <v>76.976</v>
      </c>
      <c r="K13" s="14" t="s">
        <v>54</v>
      </c>
      <c r="L13" s="14" t="s">
        <v>21</v>
      </c>
      <c r="M13" s="25"/>
      <c r="N13" s="26"/>
      <c r="XFA13"/>
      <c r="XFB13"/>
      <c r="XFC13"/>
    </row>
    <row r="14" s="1" customFormat="1" customHeight="1" spans="1:16383">
      <c r="A14" s="11" t="s">
        <v>57</v>
      </c>
      <c r="B14" s="11" t="s">
        <v>497</v>
      </c>
      <c r="C14" s="11" t="s">
        <v>498</v>
      </c>
      <c r="D14" s="11" t="s">
        <v>17</v>
      </c>
      <c r="E14" s="12" t="s">
        <v>512</v>
      </c>
      <c r="F14" s="29">
        <v>74.6</v>
      </c>
      <c r="G14" s="13">
        <f t="shared" si="0"/>
        <v>44.76</v>
      </c>
      <c r="H14" s="14" t="s">
        <v>294</v>
      </c>
      <c r="I14" s="24">
        <f t="shared" si="1"/>
        <v>32.008</v>
      </c>
      <c r="J14" s="24">
        <f t="shared" si="2"/>
        <v>76.768</v>
      </c>
      <c r="K14" s="14" t="s">
        <v>57</v>
      </c>
      <c r="L14" s="14" t="s">
        <v>21</v>
      </c>
      <c r="M14" s="25"/>
      <c r="N14" s="26"/>
      <c r="XFA14"/>
      <c r="XFB14"/>
      <c r="XFC14"/>
    </row>
    <row r="15" s="1" customFormat="1" customHeight="1" spans="1:16383">
      <c r="A15" s="11" t="s">
        <v>60</v>
      </c>
      <c r="B15" s="11" t="s">
        <v>497</v>
      </c>
      <c r="C15" s="11" t="s">
        <v>498</v>
      </c>
      <c r="D15" s="33" t="s">
        <v>17</v>
      </c>
      <c r="E15" s="12" t="s">
        <v>513</v>
      </c>
      <c r="F15" s="29">
        <v>74.7</v>
      </c>
      <c r="G15" s="13">
        <f t="shared" si="0"/>
        <v>44.82</v>
      </c>
      <c r="H15" s="14" t="s">
        <v>449</v>
      </c>
      <c r="I15" s="24">
        <f t="shared" si="1"/>
        <v>31.584</v>
      </c>
      <c r="J15" s="24">
        <f t="shared" si="2"/>
        <v>76.404</v>
      </c>
      <c r="K15" s="14" t="s">
        <v>60</v>
      </c>
      <c r="L15" s="14" t="s">
        <v>21</v>
      </c>
      <c r="M15" s="25"/>
      <c r="N15" s="26"/>
      <c r="XFA15"/>
      <c r="XFB15"/>
      <c r="XFC15"/>
    </row>
    <row r="16" s="1" customFormat="1" customHeight="1" spans="1:16383">
      <c r="A16" s="11" t="s">
        <v>63</v>
      </c>
      <c r="B16" s="11" t="s">
        <v>497</v>
      </c>
      <c r="C16" s="11" t="s">
        <v>498</v>
      </c>
      <c r="D16" s="33" t="s">
        <v>17</v>
      </c>
      <c r="E16" s="12" t="s">
        <v>514</v>
      </c>
      <c r="F16" s="29">
        <v>73.7</v>
      </c>
      <c r="G16" s="13">
        <f t="shared" si="0"/>
        <v>44.22</v>
      </c>
      <c r="H16" s="14" t="s">
        <v>515</v>
      </c>
      <c r="I16" s="24">
        <f t="shared" si="1"/>
        <v>31.792</v>
      </c>
      <c r="J16" s="24">
        <f t="shared" si="2"/>
        <v>76.012</v>
      </c>
      <c r="K16" s="14" t="s">
        <v>63</v>
      </c>
      <c r="L16" s="14" t="s">
        <v>21</v>
      </c>
      <c r="M16" s="25"/>
      <c r="N16" s="26"/>
      <c r="XFA16"/>
      <c r="XFB16"/>
      <c r="XFC16"/>
    </row>
    <row r="17" s="1" customFormat="1" customHeight="1" spans="1:16383">
      <c r="A17" s="11" t="s">
        <v>66</v>
      </c>
      <c r="B17" s="11" t="s">
        <v>497</v>
      </c>
      <c r="C17" s="11" t="s">
        <v>498</v>
      </c>
      <c r="D17" s="33" t="s">
        <v>17</v>
      </c>
      <c r="E17" s="12" t="s">
        <v>516</v>
      </c>
      <c r="F17" s="29">
        <v>70.9</v>
      </c>
      <c r="G17" s="13">
        <f t="shared" si="0"/>
        <v>42.54</v>
      </c>
      <c r="H17" s="14" t="s">
        <v>517</v>
      </c>
      <c r="I17" s="24">
        <f t="shared" si="1"/>
        <v>33.048</v>
      </c>
      <c r="J17" s="24">
        <f t="shared" si="2"/>
        <v>75.588</v>
      </c>
      <c r="K17" s="14" t="s">
        <v>66</v>
      </c>
      <c r="L17" s="14" t="s">
        <v>21</v>
      </c>
      <c r="M17" s="25"/>
      <c r="N17" s="26"/>
      <c r="XFA17"/>
      <c r="XFB17"/>
      <c r="XFC17"/>
    </row>
    <row r="18" s="1" customFormat="1" customHeight="1" spans="1:16383">
      <c r="A18" s="11" t="s">
        <v>69</v>
      </c>
      <c r="B18" s="11" t="s">
        <v>497</v>
      </c>
      <c r="C18" s="11" t="s">
        <v>498</v>
      </c>
      <c r="D18" s="33" t="s">
        <v>17</v>
      </c>
      <c r="E18" s="12" t="s">
        <v>518</v>
      </c>
      <c r="F18" s="29">
        <v>72.8</v>
      </c>
      <c r="G18" s="13">
        <f t="shared" si="0"/>
        <v>43.68</v>
      </c>
      <c r="H18" s="14" t="s">
        <v>361</v>
      </c>
      <c r="I18" s="24">
        <f t="shared" si="1"/>
        <v>31.624</v>
      </c>
      <c r="J18" s="24">
        <f t="shared" si="2"/>
        <v>75.304</v>
      </c>
      <c r="K18" s="14" t="s">
        <v>69</v>
      </c>
      <c r="L18" s="14"/>
      <c r="M18" s="25"/>
      <c r="N18" s="26"/>
      <c r="XFA18"/>
      <c r="XFB18"/>
      <c r="XFC18"/>
    </row>
    <row r="19" s="1" customFormat="1" customHeight="1" spans="1:16383">
      <c r="A19" s="11" t="s">
        <v>73</v>
      </c>
      <c r="B19" s="11" t="s">
        <v>497</v>
      </c>
      <c r="C19" s="11" t="s">
        <v>498</v>
      </c>
      <c r="D19" s="33" t="s">
        <v>17</v>
      </c>
      <c r="E19" s="12" t="s">
        <v>519</v>
      </c>
      <c r="F19" s="29">
        <v>72.2</v>
      </c>
      <c r="G19" s="13">
        <f t="shared" si="0"/>
        <v>43.32</v>
      </c>
      <c r="H19" s="14" t="s">
        <v>520</v>
      </c>
      <c r="I19" s="24">
        <f t="shared" si="1"/>
        <v>31.856</v>
      </c>
      <c r="J19" s="24">
        <f t="shared" si="2"/>
        <v>75.176</v>
      </c>
      <c r="K19" s="14" t="s">
        <v>73</v>
      </c>
      <c r="L19" s="14"/>
      <c r="M19" s="25"/>
      <c r="N19" s="26"/>
      <c r="XFA19"/>
      <c r="XFB19"/>
      <c r="XFC19"/>
    </row>
    <row r="20" s="1" customFormat="1" customHeight="1" spans="1:16383">
      <c r="A20" s="11" t="s">
        <v>76</v>
      </c>
      <c r="B20" s="11" t="s">
        <v>497</v>
      </c>
      <c r="C20" s="11" t="s">
        <v>498</v>
      </c>
      <c r="D20" s="33" t="s">
        <v>17</v>
      </c>
      <c r="E20" s="12" t="s">
        <v>521</v>
      </c>
      <c r="F20" s="29">
        <v>72.3</v>
      </c>
      <c r="G20" s="13">
        <f t="shared" si="0"/>
        <v>43.38</v>
      </c>
      <c r="H20" s="14" t="s">
        <v>522</v>
      </c>
      <c r="I20" s="24">
        <f t="shared" si="1"/>
        <v>31.688</v>
      </c>
      <c r="J20" s="24">
        <f t="shared" si="2"/>
        <v>75.068</v>
      </c>
      <c r="K20" s="14" t="s">
        <v>76</v>
      </c>
      <c r="L20" s="14"/>
      <c r="M20" s="25"/>
      <c r="N20" s="26"/>
      <c r="XFA20"/>
      <c r="XFB20"/>
      <c r="XFC20"/>
    </row>
    <row r="21" s="1" customFormat="1" customHeight="1" spans="1:16383">
      <c r="A21" s="11" t="s">
        <v>79</v>
      </c>
      <c r="B21" s="11" t="s">
        <v>497</v>
      </c>
      <c r="C21" s="11" t="s">
        <v>498</v>
      </c>
      <c r="D21" s="33" t="s">
        <v>17</v>
      </c>
      <c r="E21" s="12" t="s">
        <v>523</v>
      </c>
      <c r="F21" s="29">
        <v>72.3</v>
      </c>
      <c r="G21" s="13">
        <f t="shared" si="0"/>
        <v>43.38</v>
      </c>
      <c r="H21" s="14" t="s">
        <v>524</v>
      </c>
      <c r="I21" s="24">
        <f t="shared" si="1"/>
        <v>31.496</v>
      </c>
      <c r="J21" s="24">
        <f t="shared" si="2"/>
        <v>74.876</v>
      </c>
      <c r="K21" s="14" t="s">
        <v>79</v>
      </c>
      <c r="L21" s="14"/>
      <c r="M21" s="25"/>
      <c r="N21" s="26"/>
      <c r="XFA21"/>
      <c r="XFB21"/>
      <c r="XFC21"/>
    </row>
    <row r="22" s="1" customFormat="1" customHeight="1" spans="1:16383">
      <c r="A22" s="11" t="s">
        <v>82</v>
      </c>
      <c r="B22" s="11" t="s">
        <v>497</v>
      </c>
      <c r="C22" s="11" t="s">
        <v>498</v>
      </c>
      <c r="D22" s="33" t="s">
        <v>70</v>
      </c>
      <c r="E22" s="12" t="s">
        <v>525</v>
      </c>
      <c r="F22" s="29">
        <v>68.1</v>
      </c>
      <c r="G22" s="13">
        <f t="shared" si="0"/>
        <v>40.86</v>
      </c>
      <c r="H22" s="14" t="s">
        <v>526</v>
      </c>
      <c r="I22" s="24">
        <f t="shared" si="1"/>
        <v>33.32</v>
      </c>
      <c r="J22" s="24">
        <f t="shared" si="2"/>
        <v>74.18</v>
      </c>
      <c r="K22" s="14" t="s">
        <v>82</v>
      </c>
      <c r="L22" s="14"/>
      <c r="M22" s="25"/>
      <c r="N22" s="26"/>
      <c r="XFA22"/>
      <c r="XFB22"/>
      <c r="XFC22"/>
    </row>
    <row r="23" s="1" customFormat="1" customHeight="1" spans="1:16383">
      <c r="A23" s="11" t="s">
        <v>85</v>
      </c>
      <c r="B23" s="11" t="s">
        <v>497</v>
      </c>
      <c r="C23" s="11" t="s">
        <v>498</v>
      </c>
      <c r="D23" s="33" t="s">
        <v>17</v>
      </c>
      <c r="E23" s="12" t="s">
        <v>527</v>
      </c>
      <c r="F23" s="29">
        <v>71.3</v>
      </c>
      <c r="G23" s="13">
        <f t="shared" si="0"/>
        <v>42.78</v>
      </c>
      <c r="H23" s="14" t="s">
        <v>435</v>
      </c>
      <c r="I23" s="24">
        <f t="shared" si="1"/>
        <v>31.064</v>
      </c>
      <c r="J23" s="24">
        <f t="shared" si="2"/>
        <v>73.844</v>
      </c>
      <c r="K23" s="14" t="s">
        <v>85</v>
      </c>
      <c r="L23" s="14"/>
      <c r="M23" s="25"/>
      <c r="N23" s="26"/>
      <c r="XFA23"/>
      <c r="XFB23"/>
      <c r="XFC23"/>
    </row>
    <row r="24" s="1" customFormat="1" customHeight="1" spans="1:16383">
      <c r="A24" s="11" t="s">
        <v>88</v>
      </c>
      <c r="B24" s="11" t="s">
        <v>497</v>
      </c>
      <c r="C24" s="11" t="s">
        <v>498</v>
      </c>
      <c r="D24" s="33" t="s">
        <v>17</v>
      </c>
      <c r="E24" s="12" t="s">
        <v>528</v>
      </c>
      <c r="F24" s="29">
        <v>68.8</v>
      </c>
      <c r="G24" s="13">
        <f t="shared" si="0"/>
        <v>41.28</v>
      </c>
      <c r="H24" s="14" t="s">
        <v>28</v>
      </c>
      <c r="I24" s="24">
        <f t="shared" si="1"/>
        <v>32.24</v>
      </c>
      <c r="J24" s="24">
        <f t="shared" si="2"/>
        <v>73.52</v>
      </c>
      <c r="K24" s="14" t="s">
        <v>88</v>
      </c>
      <c r="L24" s="14"/>
      <c r="M24" s="25"/>
      <c r="N24" s="26"/>
      <c r="XFA24"/>
      <c r="XFB24"/>
      <c r="XFC24"/>
    </row>
    <row r="25" s="1" customFormat="1" customHeight="1" spans="1:16383">
      <c r="A25" s="11" t="s">
        <v>91</v>
      </c>
      <c r="B25" s="11" t="s">
        <v>497</v>
      </c>
      <c r="C25" s="11" t="s">
        <v>498</v>
      </c>
      <c r="D25" s="33" t="s">
        <v>17</v>
      </c>
      <c r="E25" s="12" t="s">
        <v>529</v>
      </c>
      <c r="F25" s="29">
        <v>69.8</v>
      </c>
      <c r="G25" s="13">
        <f t="shared" si="0"/>
        <v>41.88</v>
      </c>
      <c r="H25" s="14" t="s">
        <v>59</v>
      </c>
      <c r="I25" s="24">
        <f t="shared" si="1"/>
        <v>31.2</v>
      </c>
      <c r="J25" s="24">
        <f t="shared" si="2"/>
        <v>73.08</v>
      </c>
      <c r="K25" s="14" t="s">
        <v>91</v>
      </c>
      <c r="L25" s="14"/>
      <c r="M25" s="25"/>
      <c r="N25" s="26"/>
      <c r="XFA25"/>
      <c r="XFB25"/>
      <c r="XFC25"/>
    </row>
    <row r="26" s="1" customFormat="1" customHeight="1" spans="1:16383">
      <c r="A26" s="11" t="s">
        <v>94</v>
      </c>
      <c r="B26" s="11" t="s">
        <v>497</v>
      </c>
      <c r="C26" s="11" t="s">
        <v>498</v>
      </c>
      <c r="D26" s="33" t="s">
        <v>17</v>
      </c>
      <c r="E26" s="12" t="s">
        <v>530</v>
      </c>
      <c r="F26" s="29">
        <v>67.7</v>
      </c>
      <c r="G26" s="13">
        <f t="shared" si="0"/>
        <v>40.62</v>
      </c>
      <c r="H26" s="14" t="s">
        <v>75</v>
      </c>
      <c r="I26" s="24">
        <f t="shared" si="1"/>
        <v>32.136</v>
      </c>
      <c r="J26" s="24">
        <f t="shared" si="2"/>
        <v>72.756</v>
      </c>
      <c r="K26" s="14" t="s">
        <v>94</v>
      </c>
      <c r="L26" s="14"/>
      <c r="M26" s="25"/>
      <c r="N26" s="26"/>
      <c r="XFA26"/>
      <c r="XFB26"/>
      <c r="XFC26"/>
    </row>
    <row r="27" s="1" customFormat="1" customHeight="1" spans="1:16383">
      <c r="A27" s="11" t="s">
        <v>97</v>
      </c>
      <c r="B27" s="11" t="s">
        <v>497</v>
      </c>
      <c r="C27" s="11" t="s">
        <v>498</v>
      </c>
      <c r="D27" s="33" t="s">
        <v>17</v>
      </c>
      <c r="E27" s="12" t="s">
        <v>531</v>
      </c>
      <c r="F27" s="29">
        <v>70.3</v>
      </c>
      <c r="G27" s="13">
        <f t="shared" si="0"/>
        <v>42.18</v>
      </c>
      <c r="H27" s="14" t="s">
        <v>532</v>
      </c>
      <c r="I27" s="24">
        <f t="shared" si="1"/>
        <v>30.56</v>
      </c>
      <c r="J27" s="24">
        <f t="shared" si="2"/>
        <v>72.74</v>
      </c>
      <c r="K27" s="14" t="s">
        <v>97</v>
      </c>
      <c r="L27" s="14"/>
      <c r="M27" s="25"/>
      <c r="N27" s="26"/>
      <c r="XFA27"/>
      <c r="XFB27"/>
      <c r="XFC27"/>
    </row>
    <row r="28" s="1" customFormat="1" customHeight="1" spans="1:16383">
      <c r="A28" s="11" t="s">
        <v>100</v>
      </c>
      <c r="B28" s="11" t="s">
        <v>497</v>
      </c>
      <c r="C28" s="11" t="s">
        <v>498</v>
      </c>
      <c r="D28" s="33" t="s">
        <v>17</v>
      </c>
      <c r="E28" s="12" t="s">
        <v>533</v>
      </c>
      <c r="F28" s="29">
        <v>68.1</v>
      </c>
      <c r="G28" s="13">
        <f t="shared" si="0"/>
        <v>40.86</v>
      </c>
      <c r="H28" s="14" t="s">
        <v>534</v>
      </c>
      <c r="I28" s="24">
        <f t="shared" si="1"/>
        <v>31.696</v>
      </c>
      <c r="J28" s="24">
        <f t="shared" si="2"/>
        <v>72.556</v>
      </c>
      <c r="K28" s="14" t="s">
        <v>100</v>
      </c>
      <c r="L28" s="14"/>
      <c r="M28" s="25"/>
      <c r="N28" s="26"/>
      <c r="XFA28"/>
      <c r="XFB28"/>
      <c r="XFC28"/>
    </row>
    <row r="29" s="1" customFormat="1" customHeight="1" spans="1:16383">
      <c r="A29" s="11" t="s">
        <v>102</v>
      </c>
      <c r="B29" s="11" t="s">
        <v>497</v>
      </c>
      <c r="C29" s="11" t="s">
        <v>498</v>
      </c>
      <c r="D29" s="33" t="s">
        <v>17</v>
      </c>
      <c r="E29" s="12" t="s">
        <v>535</v>
      </c>
      <c r="F29" s="29">
        <v>67.7</v>
      </c>
      <c r="G29" s="13">
        <f t="shared" si="0"/>
        <v>40.62</v>
      </c>
      <c r="H29" s="14" t="s">
        <v>290</v>
      </c>
      <c r="I29" s="24">
        <f t="shared" si="1"/>
        <v>31.848</v>
      </c>
      <c r="J29" s="24">
        <f t="shared" si="2"/>
        <v>72.468</v>
      </c>
      <c r="K29" s="14" t="s">
        <v>102</v>
      </c>
      <c r="L29" s="14"/>
      <c r="M29" s="25"/>
      <c r="N29" s="26"/>
      <c r="XFA29"/>
      <c r="XFB29"/>
      <c r="XFC29"/>
    </row>
    <row r="30" s="1" customFormat="1" customHeight="1" spans="1:16383">
      <c r="A30" s="11" t="s">
        <v>105</v>
      </c>
      <c r="B30" s="11" t="s">
        <v>497</v>
      </c>
      <c r="C30" s="11" t="s">
        <v>498</v>
      </c>
      <c r="D30" s="33" t="s">
        <v>17</v>
      </c>
      <c r="E30" s="12" t="s">
        <v>536</v>
      </c>
      <c r="F30" s="29">
        <v>68.8</v>
      </c>
      <c r="G30" s="13">
        <f t="shared" si="0"/>
        <v>41.28</v>
      </c>
      <c r="H30" s="14" t="s">
        <v>537</v>
      </c>
      <c r="I30" s="24">
        <f t="shared" si="1"/>
        <v>30.368</v>
      </c>
      <c r="J30" s="24">
        <f t="shared" si="2"/>
        <v>71.648</v>
      </c>
      <c r="K30" s="14" t="s">
        <v>105</v>
      </c>
      <c r="L30" s="14"/>
      <c r="M30" s="25"/>
      <c r="N30" s="26"/>
      <c r="XFA30"/>
      <c r="XFB30"/>
      <c r="XFC30"/>
    </row>
    <row r="31" s="1" customFormat="1" customHeight="1" spans="1:13">
      <c r="A31" s="11" t="s">
        <v>108</v>
      </c>
      <c r="B31" s="11" t="s">
        <v>497</v>
      </c>
      <c r="C31" s="11" t="s">
        <v>498</v>
      </c>
      <c r="D31" s="33" t="s">
        <v>17</v>
      </c>
      <c r="E31" s="12" t="s">
        <v>538</v>
      </c>
      <c r="F31" s="29">
        <v>82.9</v>
      </c>
      <c r="G31" s="13">
        <f t="shared" si="0"/>
        <v>49.74</v>
      </c>
      <c r="H31" s="14" t="s">
        <v>151</v>
      </c>
      <c r="I31" s="24">
        <f t="shared" si="1"/>
        <v>0</v>
      </c>
      <c r="J31" s="24">
        <f>I31*0.4</f>
        <v>0</v>
      </c>
      <c r="K31" s="14" t="s">
        <v>152</v>
      </c>
      <c r="L31" s="14"/>
      <c r="M31" s="14"/>
    </row>
    <row r="32" s="1" customFormat="1" customHeight="1" spans="1:16383">
      <c r="A32" s="11" t="s">
        <v>111</v>
      </c>
      <c r="B32" s="11" t="s">
        <v>497</v>
      </c>
      <c r="C32" s="11" t="s">
        <v>498</v>
      </c>
      <c r="D32" s="33" t="s">
        <v>17</v>
      </c>
      <c r="E32" s="12" t="s">
        <v>539</v>
      </c>
      <c r="F32" s="29">
        <v>69</v>
      </c>
      <c r="G32" s="13">
        <f t="shared" si="0"/>
        <v>41.4</v>
      </c>
      <c r="H32" s="14" t="s">
        <v>151</v>
      </c>
      <c r="I32" s="24">
        <f t="shared" si="1"/>
        <v>0</v>
      </c>
      <c r="J32" s="24">
        <f>I32*0.4</f>
        <v>0</v>
      </c>
      <c r="K32" s="14" t="s">
        <v>152</v>
      </c>
      <c r="L32" s="14"/>
      <c r="M32" s="25"/>
      <c r="N32" s="26"/>
      <c r="XFA32"/>
      <c r="XFB32"/>
      <c r="XFC32"/>
    </row>
    <row r="33" customHeight="1" spans="12:12">
      <c r="L33" s="32"/>
    </row>
    <row r="34" customHeight="1" spans="12:12">
      <c r="L34" s="32"/>
    </row>
    <row r="35" customHeight="1" spans="12:12">
      <c r="L35" s="32"/>
    </row>
    <row r="36" customHeight="1" spans="12:12">
      <c r="L36" s="32"/>
    </row>
    <row r="37" customHeight="1" spans="12:12">
      <c r="L37" s="32"/>
    </row>
    <row r="38" customHeight="1" spans="12:12">
      <c r="L38" s="32"/>
    </row>
    <row r="39" customHeight="1" spans="12:12">
      <c r="L39" s="32"/>
    </row>
    <row r="40" customHeight="1" spans="12:12">
      <c r="L40" s="32"/>
    </row>
    <row r="41" customHeight="1" spans="12:12">
      <c r="L41" s="32"/>
    </row>
    <row r="42" customHeight="1" spans="12:12">
      <c r="L42" s="32"/>
    </row>
    <row r="43" customHeight="1" spans="12:12">
      <c r="L43" s="32"/>
    </row>
    <row r="44" customHeight="1" spans="12:12">
      <c r="L44" s="32"/>
    </row>
    <row r="45" customHeight="1" spans="12:12">
      <c r="L45" s="32"/>
    </row>
    <row r="46" customHeight="1" spans="12:12">
      <c r="L46" s="32"/>
    </row>
    <row r="47" customHeight="1" spans="12:12">
      <c r="L47" s="32"/>
    </row>
    <row r="48" customHeight="1" spans="12:12">
      <c r="L48" s="32"/>
    </row>
    <row r="49" customHeight="1" spans="12:12">
      <c r="L49" s="32"/>
    </row>
    <row r="50" customHeight="1" spans="12:12">
      <c r="L50" s="32"/>
    </row>
    <row r="51" customHeight="1" spans="12:12">
      <c r="L51" s="32"/>
    </row>
    <row r="52" customHeight="1" spans="12:12">
      <c r="L52" s="32"/>
    </row>
    <row r="53" customHeight="1" spans="12:12">
      <c r="L53" s="32"/>
    </row>
  </sheetData>
  <sortState ref="4:32">
    <sortCondition ref="J4:J32" descending="1"/>
  </sortState>
  <mergeCells count="12">
    <mergeCell ref="A1:M1"/>
    <mergeCell ref="F2:G2"/>
    <mergeCell ref="H2:I2"/>
    <mergeCell ref="A2:A3"/>
    <mergeCell ref="B2:B3"/>
    <mergeCell ref="C2:C3"/>
    <mergeCell ref="D2:D3"/>
    <mergeCell ref="E2:E3"/>
    <mergeCell ref="J2:J3"/>
    <mergeCell ref="K2:K3"/>
    <mergeCell ref="L2:L3"/>
    <mergeCell ref="M2:M3"/>
  </mergeCells>
  <pageMargins left="0.55" right="0.471527777777778" top="0.55" bottom="0.235416666666667" header="0.511805555555556" footer="0.393055555555556"/>
  <pageSetup paperSize="9" orientation="landscape" horizontalDpi="600"/>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C53"/>
  <sheetViews>
    <sheetView workbookViewId="0">
      <selection activeCell="A2" sqref="A2:A3"/>
    </sheetView>
  </sheetViews>
  <sheetFormatPr defaultColWidth="9" defaultRowHeight="33" customHeight="1"/>
  <cols>
    <col min="1" max="1" width="5.875" style="1" customWidth="1"/>
    <col min="2" max="2" width="16.25" style="1" customWidth="1"/>
    <col min="3" max="3" width="5.875" style="1" customWidth="1"/>
    <col min="4" max="4" width="6.25" style="1" customWidth="1"/>
    <col min="5" max="5" width="14.125" style="2" customWidth="1"/>
    <col min="6" max="6" width="10.125" style="1" customWidth="1"/>
    <col min="7" max="7" width="13.5" style="1" customWidth="1"/>
    <col min="8" max="8" width="9.75" style="1" customWidth="1"/>
    <col min="9" max="9" width="12.75" style="1" customWidth="1"/>
    <col min="10" max="10" width="9.25" style="1" customWidth="1"/>
    <col min="11" max="11" width="7.875" style="1" customWidth="1"/>
    <col min="12" max="12" width="9.75" style="1" customWidth="1"/>
    <col min="13" max="13" width="7.375" style="1" customWidth="1"/>
    <col min="14" max="16380" width="9" style="1"/>
  </cols>
  <sheetData>
    <row r="1" s="1" customFormat="1" customHeight="1" spans="1:13">
      <c r="A1" s="3" t="s">
        <v>0</v>
      </c>
      <c r="B1" s="3"/>
      <c r="C1" s="3"/>
      <c r="D1" s="3"/>
      <c r="E1" s="3"/>
      <c r="F1" s="3"/>
      <c r="G1" s="3"/>
      <c r="H1" s="3"/>
      <c r="I1" s="3"/>
      <c r="J1" s="3"/>
      <c r="K1" s="3"/>
      <c r="L1" s="3"/>
      <c r="M1" s="3"/>
    </row>
    <row r="2" s="1" customFormat="1" ht="16" customHeight="1" spans="1:13">
      <c r="A2" s="4" t="s">
        <v>1</v>
      </c>
      <c r="B2" s="4" t="s">
        <v>2</v>
      </c>
      <c r="C2" s="4" t="s">
        <v>3</v>
      </c>
      <c r="D2" s="4" t="s">
        <v>4</v>
      </c>
      <c r="E2" s="4" t="s">
        <v>5</v>
      </c>
      <c r="F2" s="5" t="s">
        <v>6</v>
      </c>
      <c r="G2" s="6"/>
      <c r="H2" s="5" t="s">
        <v>7</v>
      </c>
      <c r="I2" s="17"/>
      <c r="J2" s="18" t="s">
        <v>8</v>
      </c>
      <c r="K2" s="18" t="s">
        <v>9</v>
      </c>
      <c r="L2" s="30" t="s">
        <v>10</v>
      </c>
      <c r="M2" s="20" t="s">
        <v>540</v>
      </c>
    </row>
    <row r="3" s="1" customFormat="1" ht="28" customHeight="1" spans="1:13">
      <c r="A3" s="7"/>
      <c r="B3" s="7"/>
      <c r="C3" s="7"/>
      <c r="D3" s="7"/>
      <c r="E3" s="7"/>
      <c r="F3" s="8" t="s">
        <v>6</v>
      </c>
      <c r="G3" s="9" t="s">
        <v>12</v>
      </c>
      <c r="H3" s="10" t="s">
        <v>7</v>
      </c>
      <c r="I3" s="21" t="s">
        <v>13</v>
      </c>
      <c r="J3" s="22"/>
      <c r="K3" s="22"/>
      <c r="L3" s="31"/>
      <c r="M3" s="20"/>
    </row>
    <row r="4" s="1" customFormat="1" customHeight="1" spans="1:13">
      <c r="A4" s="11" t="s">
        <v>14</v>
      </c>
      <c r="B4" s="11" t="s">
        <v>541</v>
      </c>
      <c r="C4" s="11" t="s">
        <v>542</v>
      </c>
      <c r="D4" s="11" t="s">
        <v>17</v>
      </c>
      <c r="E4" s="12" t="s">
        <v>543</v>
      </c>
      <c r="F4" s="29">
        <v>83.8</v>
      </c>
      <c r="G4" s="13">
        <f t="shared" ref="G4:G35" si="0">F4*0.6</f>
        <v>50.28</v>
      </c>
      <c r="H4" s="14" t="s">
        <v>199</v>
      </c>
      <c r="I4" s="24">
        <f t="shared" ref="I4:I35" si="1">H4*0.4</f>
        <v>32.44</v>
      </c>
      <c r="J4" s="24">
        <f t="shared" ref="J4:J33" si="2">I4+G4</f>
        <v>82.72</v>
      </c>
      <c r="K4" s="14" t="s">
        <v>20</v>
      </c>
      <c r="L4" s="14" t="s">
        <v>21</v>
      </c>
      <c r="M4" s="14"/>
    </row>
    <row r="5" s="1" customFormat="1" customHeight="1" spans="1:13">
      <c r="A5" s="11" t="s">
        <v>22</v>
      </c>
      <c r="B5" s="11" t="s">
        <v>541</v>
      </c>
      <c r="C5" s="11" t="s">
        <v>542</v>
      </c>
      <c r="D5" s="11" t="s">
        <v>17</v>
      </c>
      <c r="E5" s="12" t="s">
        <v>544</v>
      </c>
      <c r="F5" s="29">
        <v>82.2</v>
      </c>
      <c r="G5" s="13">
        <f t="shared" si="0"/>
        <v>49.32</v>
      </c>
      <c r="H5" s="14" t="s">
        <v>28</v>
      </c>
      <c r="I5" s="24">
        <f t="shared" si="1"/>
        <v>32.24</v>
      </c>
      <c r="J5" s="24">
        <f t="shared" si="2"/>
        <v>81.56</v>
      </c>
      <c r="K5" s="14" t="s">
        <v>25</v>
      </c>
      <c r="L5" s="14" t="s">
        <v>21</v>
      </c>
      <c r="M5" s="14"/>
    </row>
    <row r="6" s="1" customFormat="1" customHeight="1" spans="1:13">
      <c r="A6" s="11" t="s">
        <v>26</v>
      </c>
      <c r="B6" s="11" t="s">
        <v>541</v>
      </c>
      <c r="C6" s="11" t="s">
        <v>542</v>
      </c>
      <c r="D6" s="11" t="s">
        <v>17</v>
      </c>
      <c r="E6" s="12" t="s">
        <v>545</v>
      </c>
      <c r="F6" s="29">
        <v>81.4</v>
      </c>
      <c r="G6" s="13">
        <f t="shared" si="0"/>
        <v>48.84</v>
      </c>
      <c r="H6" s="14" t="s">
        <v>378</v>
      </c>
      <c r="I6" s="24">
        <f t="shared" si="1"/>
        <v>32.16</v>
      </c>
      <c r="J6" s="24">
        <f t="shared" si="2"/>
        <v>81</v>
      </c>
      <c r="K6" s="14" t="s">
        <v>29</v>
      </c>
      <c r="L6" s="14" t="s">
        <v>21</v>
      </c>
      <c r="M6" s="14"/>
    </row>
    <row r="7" s="1" customFormat="1" customHeight="1" spans="1:13">
      <c r="A7" s="11" t="s">
        <v>30</v>
      </c>
      <c r="B7" s="11" t="s">
        <v>541</v>
      </c>
      <c r="C7" s="11" t="s">
        <v>542</v>
      </c>
      <c r="D7" s="11" t="s">
        <v>17</v>
      </c>
      <c r="E7" s="12" t="s">
        <v>546</v>
      </c>
      <c r="F7" s="29">
        <v>81.8</v>
      </c>
      <c r="G7" s="13">
        <f t="shared" si="0"/>
        <v>49.08</v>
      </c>
      <c r="H7" s="14" t="s">
        <v>321</v>
      </c>
      <c r="I7" s="24">
        <f t="shared" si="1"/>
        <v>31.76</v>
      </c>
      <c r="J7" s="24">
        <f t="shared" si="2"/>
        <v>80.84</v>
      </c>
      <c r="K7" s="14" t="s">
        <v>33</v>
      </c>
      <c r="L7" s="14" t="s">
        <v>21</v>
      </c>
      <c r="M7" s="14"/>
    </row>
    <row r="8" s="1" customFormat="1" customHeight="1" spans="1:13">
      <c r="A8" s="11" t="s">
        <v>34</v>
      </c>
      <c r="B8" s="11" t="s">
        <v>541</v>
      </c>
      <c r="C8" s="11" t="s">
        <v>542</v>
      </c>
      <c r="D8" s="11" t="s">
        <v>17</v>
      </c>
      <c r="E8" s="12" t="s">
        <v>547</v>
      </c>
      <c r="F8" s="29">
        <v>82.2</v>
      </c>
      <c r="G8" s="13">
        <f t="shared" si="0"/>
        <v>49.32</v>
      </c>
      <c r="H8" s="14" t="s">
        <v>413</v>
      </c>
      <c r="I8" s="24">
        <f t="shared" si="1"/>
        <v>31.36</v>
      </c>
      <c r="J8" s="24">
        <f t="shared" si="2"/>
        <v>80.68</v>
      </c>
      <c r="K8" s="14" t="s">
        <v>37</v>
      </c>
      <c r="L8" s="14" t="s">
        <v>21</v>
      </c>
      <c r="M8" s="14"/>
    </row>
    <row r="9" s="1" customFormat="1" customHeight="1" spans="1:13">
      <c r="A9" s="11" t="s">
        <v>38</v>
      </c>
      <c r="B9" s="11" t="s">
        <v>541</v>
      </c>
      <c r="C9" s="11" t="s">
        <v>542</v>
      </c>
      <c r="D9" s="11" t="s">
        <v>17</v>
      </c>
      <c r="E9" s="12" t="s">
        <v>548</v>
      </c>
      <c r="F9" s="29">
        <v>81.7</v>
      </c>
      <c r="G9" s="13">
        <f t="shared" si="0"/>
        <v>49.02</v>
      </c>
      <c r="H9" s="14" t="s">
        <v>447</v>
      </c>
      <c r="I9" s="24">
        <f t="shared" si="1"/>
        <v>31.088</v>
      </c>
      <c r="J9" s="24">
        <f t="shared" si="2"/>
        <v>80.108</v>
      </c>
      <c r="K9" s="14" t="s">
        <v>41</v>
      </c>
      <c r="L9" s="14" t="s">
        <v>21</v>
      </c>
      <c r="M9" s="14"/>
    </row>
    <row r="10" s="1" customFormat="1" customHeight="1" spans="1:14">
      <c r="A10" s="11" t="s">
        <v>42</v>
      </c>
      <c r="B10" s="11" t="s">
        <v>541</v>
      </c>
      <c r="C10" s="11" t="s">
        <v>542</v>
      </c>
      <c r="D10" s="11" t="s">
        <v>17</v>
      </c>
      <c r="E10" s="12" t="s">
        <v>549</v>
      </c>
      <c r="F10" s="29">
        <v>80.2</v>
      </c>
      <c r="G10" s="13">
        <f t="shared" si="0"/>
        <v>48.12</v>
      </c>
      <c r="H10" s="14" t="s">
        <v>48</v>
      </c>
      <c r="I10" s="24">
        <f t="shared" si="1"/>
        <v>31.96</v>
      </c>
      <c r="J10" s="24">
        <f t="shared" si="2"/>
        <v>80.08</v>
      </c>
      <c r="K10" s="14" t="s">
        <v>45</v>
      </c>
      <c r="L10" s="14" t="s">
        <v>21</v>
      </c>
      <c r="M10" s="14"/>
      <c r="N10" s="26"/>
    </row>
    <row r="11" s="1" customFormat="1" customHeight="1" spans="1:13">
      <c r="A11" s="11" t="s">
        <v>46</v>
      </c>
      <c r="B11" s="11" t="s">
        <v>541</v>
      </c>
      <c r="C11" s="11" t="s">
        <v>542</v>
      </c>
      <c r="D11" s="11" t="s">
        <v>17</v>
      </c>
      <c r="E11" s="12" t="s">
        <v>550</v>
      </c>
      <c r="F11" s="29">
        <v>80.8</v>
      </c>
      <c r="G11" s="13">
        <f t="shared" si="0"/>
        <v>48.48</v>
      </c>
      <c r="H11" s="16" t="s">
        <v>368</v>
      </c>
      <c r="I11" s="24">
        <f t="shared" si="1"/>
        <v>31.56</v>
      </c>
      <c r="J11" s="27">
        <f t="shared" si="2"/>
        <v>80.04</v>
      </c>
      <c r="K11" s="14" t="s">
        <v>49</v>
      </c>
      <c r="L11" s="14" t="s">
        <v>21</v>
      </c>
      <c r="M11" s="16"/>
    </row>
    <row r="12" s="1" customFormat="1" customHeight="1" spans="1:13">
      <c r="A12" s="11" t="s">
        <v>50</v>
      </c>
      <c r="B12" s="11" t="s">
        <v>541</v>
      </c>
      <c r="C12" s="11" t="s">
        <v>542</v>
      </c>
      <c r="D12" s="11" t="s">
        <v>17</v>
      </c>
      <c r="E12" s="12" t="s">
        <v>551</v>
      </c>
      <c r="F12" s="29">
        <v>81.6</v>
      </c>
      <c r="G12" s="13">
        <f t="shared" si="0"/>
        <v>48.96</v>
      </c>
      <c r="H12" s="14" t="s">
        <v>317</v>
      </c>
      <c r="I12" s="24">
        <f t="shared" si="1"/>
        <v>31</v>
      </c>
      <c r="J12" s="24">
        <f t="shared" si="2"/>
        <v>79.96</v>
      </c>
      <c r="K12" s="14" t="s">
        <v>53</v>
      </c>
      <c r="L12" s="14" t="s">
        <v>21</v>
      </c>
      <c r="M12" s="14"/>
    </row>
    <row r="13" s="1" customFormat="1" customHeight="1" spans="1:16383">
      <c r="A13" s="11" t="s">
        <v>54</v>
      </c>
      <c r="B13" s="11" t="s">
        <v>541</v>
      </c>
      <c r="C13" s="11" t="s">
        <v>542</v>
      </c>
      <c r="D13" s="11" t="s">
        <v>17</v>
      </c>
      <c r="E13" s="12" t="s">
        <v>552</v>
      </c>
      <c r="F13" s="29">
        <v>79.2</v>
      </c>
      <c r="G13" s="13">
        <f t="shared" si="0"/>
        <v>47.52</v>
      </c>
      <c r="H13" s="14" t="s">
        <v>28</v>
      </c>
      <c r="I13" s="24">
        <f t="shared" si="1"/>
        <v>32.24</v>
      </c>
      <c r="J13" s="24">
        <f t="shared" si="2"/>
        <v>79.76</v>
      </c>
      <c r="K13" s="14" t="s">
        <v>54</v>
      </c>
      <c r="L13" s="14" t="s">
        <v>21</v>
      </c>
      <c r="M13" s="25"/>
      <c r="N13" s="26"/>
      <c r="XFA13"/>
      <c r="XFB13"/>
      <c r="XFC13"/>
    </row>
    <row r="14" s="1" customFormat="1" customHeight="1" spans="1:16383">
      <c r="A14" s="11" t="s">
        <v>57</v>
      </c>
      <c r="B14" s="11" t="s">
        <v>541</v>
      </c>
      <c r="C14" s="11" t="s">
        <v>542</v>
      </c>
      <c r="D14" s="11" t="s">
        <v>17</v>
      </c>
      <c r="E14" s="12" t="s">
        <v>553</v>
      </c>
      <c r="F14" s="29">
        <v>76.7</v>
      </c>
      <c r="G14" s="13">
        <f t="shared" si="0"/>
        <v>46.02</v>
      </c>
      <c r="H14" s="14" t="s">
        <v>554</v>
      </c>
      <c r="I14" s="24">
        <f t="shared" si="1"/>
        <v>33.688</v>
      </c>
      <c r="J14" s="24">
        <f t="shared" si="2"/>
        <v>79.708</v>
      </c>
      <c r="K14" s="14" t="s">
        <v>57</v>
      </c>
      <c r="L14" s="14" t="s">
        <v>21</v>
      </c>
      <c r="M14" s="25"/>
      <c r="N14" s="26"/>
      <c r="XFA14"/>
      <c r="XFB14"/>
      <c r="XFC14"/>
    </row>
    <row r="15" s="1" customFormat="1" customHeight="1" spans="1:14">
      <c r="A15" s="11" t="s">
        <v>60</v>
      </c>
      <c r="B15" s="11" t="s">
        <v>541</v>
      </c>
      <c r="C15" s="11" t="s">
        <v>542</v>
      </c>
      <c r="D15" s="11" t="s">
        <v>17</v>
      </c>
      <c r="E15" s="12" t="s">
        <v>555</v>
      </c>
      <c r="F15" s="29">
        <v>80.7</v>
      </c>
      <c r="G15" s="13">
        <f t="shared" si="0"/>
        <v>48.42</v>
      </c>
      <c r="H15" s="14" t="s">
        <v>472</v>
      </c>
      <c r="I15" s="24">
        <f t="shared" si="1"/>
        <v>31.12</v>
      </c>
      <c r="J15" s="24">
        <f t="shared" si="2"/>
        <v>79.54</v>
      </c>
      <c r="K15" s="14" t="s">
        <v>60</v>
      </c>
      <c r="L15" s="14" t="s">
        <v>21</v>
      </c>
      <c r="M15" s="14"/>
      <c r="N15" s="26"/>
    </row>
    <row r="16" s="1" customFormat="1" customHeight="1" spans="1:16383">
      <c r="A16" s="11" t="s">
        <v>63</v>
      </c>
      <c r="B16" s="11" t="s">
        <v>541</v>
      </c>
      <c r="C16" s="11" t="s">
        <v>542</v>
      </c>
      <c r="D16" s="11" t="s">
        <v>17</v>
      </c>
      <c r="E16" s="12" t="s">
        <v>556</v>
      </c>
      <c r="F16" s="29">
        <v>78.7</v>
      </c>
      <c r="G16" s="13">
        <f t="shared" si="0"/>
        <v>47.22</v>
      </c>
      <c r="H16" s="14" t="s">
        <v>233</v>
      </c>
      <c r="I16" s="24">
        <f t="shared" si="1"/>
        <v>31.08</v>
      </c>
      <c r="J16" s="24">
        <f t="shared" si="2"/>
        <v>78.3</v>
      </c>
      <c r="K16" s="14" t="s">
        <v>63</v>
      </c>
      <c r="L16" s="14" t="s">
        <v>21</v>
      </c>
      <c r="M16" s="25"/>
      <c r="N16" s="26"/>
      <c r="XFA16"/>
      <c r="XFB16"/>
      <c r="XFC16"/>
    </row>
    <row r="17" s="1" customFormat="1" customHeight="1" spans="1:16383">
      <c r="A17" s="11" t="s">
        <v>66</v>
      </c>
      <c r="B17" s="11" t="s">
        <v>541</v>
      </c>
      <c r="C17" s="11" t="s">
        <v>542</v>
      </c>
      <c r="D17" s="11" t="s">
        <v>17</v>
      </c>
      <c r="E17" s="12" t="s">
        <v>557</v>
      </c>
      <c r="F17" s="29">
        <v>76.8</v>
      </c>
      <c r="G17" s="13">
        <f t="shared" si="0"/>
        <v>46.08</v>
      </c>
      <c r="H17" s="14" t="s">
        <v>178</v>
      </c>
      <c r="I17" s="24">
        <f t="shared" si="1"/>
        <v>31.24</v>
      </c>
      <c r="J17" s="24">
        <f t="shared" si="2"/>
        <v>77.32</v>
      </c>
      <c r="K17" s="14" t="s">
        <v>66</v>
      </c>
      <c r="L17" s="14" t="s">
        <v>21</v>
      </c>
      <c r="M17" s="25"/>
      <c r="N17" s="26"/>
      <c r="XFA17"/>
      <c r="XFB17"/>
      <c r="XFC17"/>
    </row>
    <row r="18" s="1" customFormat="1" customHeight="1" spans="1:16383">
      <c r="A18" s="11" t="s">
        <v>69</v>
      </c>
      <c r="B18" s="11" t="s">
        <v>541</v>
      </c>
      <c r="C18" s="11" t="s">
        <v>542</v>
      </c>
      <c r="D18" s="11" t="s">
        <v>70</v>
      </c>
      <c r="E18" s="12" t="s">
        <v>558</v>
      </c>
      <c r="F18" s="29">
        <v>74.1</v>
      </c>
      <c r="G18" s="13">
        <f t="shared" si="0"/>
        <v>44.46</v>
      </c>
      <c r="H18" s="14" t="s">
        <v>559</v>
      </c>
      <c r="I18" s="24">
        <f t="shared" si="1"/>
        <v>32.84</v>
      </c>
      <c r="J18" s="24">
        <f t="shared" si="2"/>
        <v>77.3</v>
      </c>
      <c r="K18" s="14" t="s">
        <v>69</v>
      </c>
      <c r="L18" s="14" t="s">
        <v>21</v>
      </c>
      <c r="M18" s="25"/>
      <c r="N18" s="26"/>
      <c r="XFA18"/>
      <c r="XFB18"/>
      <c r="XFC18"/>
    </row>
    <row r="19" s="1" customFormat="1" customHeight="1" spans="1:16383">
      <c r="A19" s="11" t="s">
        <v>73</v>
      </c>
      <c r="B19" s="11" t="s">
        <v>541</v>
      </c>
      <c r="C19" s="11" t="s">
        <v>542</v>
      </c>
      <c r="D19" s="11" t="s">
        <v>17</v>
      </c>
      <c r="E19" s="12" t="s">
        <v>560</v>
      </c>
      <c r="F19" s="29">
        <v>77.1</v>
      </c>
      <c r="G19" s="13">
        <f t="shared" si="0"/>
        <v>46.26</v>
      </c>
      <c r="H19" s="14" t="s">
        <v>561</v>
      </c>
      <c r="I19" s="24">
        <f t="shared" si="1"/>
        <v>30.944</v>
      </c>
      <c r="J19" s="24">
        <f t="shared" si="2"/>
        <v>77.204</v>
      </c>
      <c r="K19" s="14" t="s">
        <v>73</v>
      </c>
      <c r="L19" s="14" t="s">
        <v>21</v>
      </c>
      <c r="M19" s="25"/>
      <c r="N19" s="26"/>
      <c r="XFA19"/>
      <c r="XFB19"/>
      <c r="XFC19"/>
    </row>
    <row r="20" s="1" customFormat="1" customHeight="1" spans="1:16383">
      <c r="A20" s="11" t="s">
        <v>76</v>
      </c>
      <c r="B20" s="11" t="s">
        <v>541</v>
      </c>
      <c r="C20" s="11" t="s">
        <v>542</v>
      </c>
      <c r="D20" s="11" t="s">
        <v>17</v>
      </c>
      <c r="E20" s="12" t="s">
        <v>562</v>
      </c>
      <c r="F20" s="29">
        <v>75.2</v>
      </c>
      <c r="G20" s="13">
        <f t="shared" si="0"/>
        <v>45.12</v>
      </c>
      <c r="H20" s="14" t="s">
        <v>269</v>
      </c>
      <c r="I20" s="24">
        <f t="shared" si="1"/>
        <v>32.04</v>
      </c>
      <c r="J20" s="24">
        <f t="shared" si="2"/>
        <v>77.16</v>
      </c>
      <c r="K20" s="14" t="s">
        <v>76</v>
      </c>
      <c r="L20" s="14"/>
      <c r="M20" s="25"/>
      <c r="N20" s="26"/>
      <c r="XFA20"/>
      <c r="XFB20"/>
      <c r="XFC20"/>
    </row>
    <row r="21" s="1" customFormat="1" customHeight="1" spans="1:16383">
      <c r="A21" s="11" t="s">
        <v>79</v>
      </c>
      <c r="B21" s="11" t="s">
        <v>541</v>
      </c>
      <c r="C21" s="11" t="s">
        <v>542</v>
      </c>
      <c r="D21" s="11" t="s">
        <v>17</v>
      </c>
      <c r="E21" s="12" t="s">
        <v>563</v>
      </c>
      <c r="F21" s="29">
        <v>75.8</v>
      </c>
      <c r="G21" s="13">
        <f t="shared" si="0"/>
        <v>45.48</v>
      </c>
      <c r="H21" s="14" t="s">
        <v>380</v>
      </c>
      <c r="I21" s="24">
        <f t="shared" si="1"/>
        <v>31.6</v>
      </c>
      <c r="J21" s="24">
        <f t="shared" si="2"/>
        <v>77.08</v>
      </c>
      <c r="K21" s="14" t="s">
        <v>79</v>
      </c>
      <c r="L21" s="14"/>
      <c r="M21" s="25"/>
      <c r="N21" s="26"/>
      <c r="XFA21"/>
      <c r="XFB21"/>
      <c r="XFC21"/>
    </row>
    <row r="22" s="1" customFormat="1" customHeight="1" spans="1:16383">
      <c r="A22" s="11" t="s">
        <v>82</v>
      </c>
      <c r="B22" s="11" t="s">
        <v>541</v>
      </c>
      <c r="C22" s="11" t="s">
        <v>542</v>
      </c>
      <c r="D22" s="11" t="s">
        <v>17</v>
      </c>
      <c r="E22" s="12" t="s">
        <v>564</v>
      </c>
      <c r="F22" s="29">
        <v>76.2</v>
      </c>
      <c r="G22" s="13">
        <f t="shared" si="0"/>
        <v>45.72</v>
      </c>
      <c r="H22" s="14" t="s">
        <v>453</v>
      </c>
      <c r="I22" s="24">
        <f t="shared" si="1"/>
        <v>30.832</v>
      </c>
      <c r="J22" s="24">
        <f t="shared" si="2"/>
        <v>76.552</v>
      </c>
      <c r="K22" s="14" t="s">
        <v>82</v>
      </c>
      <c r="L22" s="14"/>
      <c r="M22" s="25"/>
      <c r="N22" s="26"/>
      <c r="XFA22"/>
      <c r="XFB22"/>
      <c r="XFC22"/>
    </row>
    <row r="23" s="1" customFormat="1" customHeight="1" spans="1:16383">
      <c r="A23" s="11" t="s">
        <v>85</v>
      </c>
      <c r="B23" s="11" t="s">
        <v>541</v>
      </c>
      <c r="C23" s="11" t="s">
        <v>542</v>
      </c>
      <c r="D23" s="11" t="s">
        <v>17</v>
      </c>
      <c r="E23" s="12" t="s">
        <v>565</v>
      </c>
      <c r="F23" s="29">
        <v>75.5</v>
      </c>
      <c r="G23" s="13">
        <f t="shared" si="0"/>
        <v>45.3</v>
      </c>
      <c r="H23" s="14" t="s">
        <v>566</v>
      </c>
      <c r="I23" s="24">
        <f t="shared" si="1"/>
        <v>31.144</v>
      </c>
      <c r="J23" s="24">
        <f t="shared" si="2"/>
        <v>76.444</v>
      </c>
      <c r="K23" s="14" t="s">
        <v>85</v>
      </c>
      <c r="L23" s="14"/>
      <c r="M23" s="25"/>
      <c r="N23" s="26"/>
      <c r="XFA23"/>
      <c r="XFB23"/>
      <c r="XFC23"/>
    </row>
    <row r="24" s="1" customFormat="1" customHeight="1" spans="1:16383">
      <c r="A24" s="11" t="s">
        <v>88</v>
      </c>
      <c r="B24" s="11" t="s">
        <v>541</v>
      </c>
      <c r="C24" s="11" t="s">
        <v>542</v>
      </c>
      <c r="D24" s="11" t="s">
        <v>17</v>
      </c>
      <c r="E24" s="12" t="s">
        <v>567</v>
      </c>
      <c r="F24" s="29">
        <v>74.1</v>
      </c>
      <c r="G24" s="13">
        <f t="shared" si="0"/>
        <v>44.46</v>
      </c>
      <c r="H24" s="14" t="s">
        <v>370</v>
      </c>
      <c r="I24" s="24">
        <f t="shared" si="1"/>
        <v>31.68</v>
      </c>
      <c r="J24" s="24">
        <f t="shared" si="2"/>
        <v>76.14</v>
      </c>
      <c r="K24" s="14" t="s">
        <v>88</v>
      </c>
      <c r="L24" s="14"/>
      <c r="M24" s="25"/>
      <c r="N24" s="26"/>
      <c r="XFA24"/>
      <c r="XFB24"/>
      <c r="XFC24"/>
    </row>
    <row r="25" s="1" customFormat="1" customHeight="1" spans="1:16383">
      <c r="A25" s="11" t="s">
        <v>91</v>
      </c>
      <c r="B25" s="11" t="s">
        <v>541</v>
      </c>
      <c r="C25" s="11" t="s">
        <v>542</v>
      </c>
      <c r="D25" s="11" t="s">
        <v>17</v>
      </c>
      <c r="E25" s="12" t="s">
        <v>568</v>
      </c>
      <c r="F25" s="29">
        <v>74.4</v>
      </c>
      <c r="G25" s="13">
        <f t="shared" si="0"/>
        <v>44.64</v>
      </c>
      <c r="H25" s="14" t="s">
        <v>569</v>
      </c>
      <c r="I25" s="24">
        <f t="shared" si="1"/>
        <v>31.248</v>
      </c>
      <c r="J25" s="24">
        <f t="shared" si="2"/>
        <v>75.888</v>
      </c>
      <c r="K25" s="14" t="s">
        <v>91</v>
      </c>
      <c r="L25" s="14"/>
      <c r="M25" s="25"/>
      <c r="N25" s="26"/>
      <c r="XFA25"/>
      <c r="XFB25"/>
      <c r="XFC25"/>
    </row>
    <row r="26" s="1" customFormat="1" customHeight="1" spans="1:16383">
      <c r="A26" s="11" t="s">
        <v>94</v>
      </c>
      <c r="B26" s="11" t="s">
        <v>541</v>
      </c>
      <c r="C26" s="11" t="s">
        <v>542</v>
      </c>
      <c r="D26" s="11" t="s">
        <v>17</v>
      </c>
      <c r="E26" s="12" t="s">
        <v>570</v>
      </c>
      <c r="F26" s="29">
        <v>73.8</v>
      </c>
      <c r="G26" s="13">
        <f t="shared" si="0"/>
        <v>44.28</v>
      </c>
      <c r="H26" s="14" t="s">
        <v>532</v>
      </c>
      <c r="I26" s="24">
        <f t="shared" si="1"/>
        <v>30.56</v>
      </c>
      <c r="J26" s="24">
        <f t="shared" si="2"/>
        <v>74.84</v>
      </c>
      <c r="K26" s="14" t="s">
        <v>94</v>
      </c>
      <c r="L26" s="14"/>
      <c r="M26" s="25"/>
      <c r="N26" s="26"/>
      <c r="XFA26"/>
      <c r="XFB26"/>
      <c r="XFC26"/>
    </row>
    <row r="27" s="1" customFormat="1" customHeight="1" spans="1:16383">
      <c r="A27" s="11" t="s">
        <v>97</v>
      </c>
      <c r="B27" s="11" t="s">
        <v>541</v>
      </c>
      <c r="C27" s="11" t="s">
        <v>542</v>
      </c>
      <c r="D27" s="11" t="s">
        <v>17</v>
      </c>
      <c r="E27" s="12" t="s">
        <v>571</v>
      </c>
      <c r="F27" s="29">
        <v>71.6</v>
      </c>
      <c r="G27" s="13">
        <f t="shared" si="0"/>
        <v>42.96</v>
      </c>
      <c r="H27" s="14" t="s">
        <v>139</v>
      </c>
      <c r="I27" s="24">
        <f t="shared" si="1"/>
        <v>31.72</v>
      </c>
      <c r="J27" s="24">
        <f t="shared" si="2"/>
        <v>74.68</v>
      </c>
      <c r="K27" s="14" t="s">
        <v>97</v>
      </c>
      <c r="L27" s="14"/>
      <c r="M27" s="25"/>
      <c r="N27" s="26"/>
      <c r="XFA27"/>
      <c r="XFB27"/>
      <c r="XFC27"/>
    </row>
    <row r="28" s="1" customFormat="1" customHeight="1" spans="1:16383">
      <c r="A28" s="11" t="s">
        <v>100</v>
      </c>
      <c r="B28" s="11" t="s">
        <v>541</v>
      </c>
      <c r="C28" s="11" t="s">
        <v>542</v>
      </c>
      <c r="D28" s="11" t="s">
        <v>70</v>
      </c>
      <c r="E28" s="12" t="s">
        <v>572</v>
      </c>
      <c r="F28" s="29">
        <v>69.7</v>
      </c>
      <c r="G28" s="13">
        <f t="shared" si="0"/>
        <v>41.82</v>
      </c>
      <c r="H28" s="14" t="s">
        <v>398</v>
      </c>
      <c r="I28" s="24">
        <f t="shared" si="1"/>
        <v>32.68</v>
      </c>
      <c r="J28" s="24">
        <f t="shared" si="2"/>
        <v>74.5</v>
      </c>
      <c r="K28" s="14" t="s">
        <v>100</v>
      </c>
      <c r="L28" s="14"/>
      <c r="M28" s="25"/>
      <c r="N28" s="26"/>
      <c r="XFA28"/>
      <c r="XFB28"/>
      <c r="XFC28"/>
    </row>
    <row r="29" s="1" customFormat="1" customHeight="1" spans="1:16383">
      <c r="A29" s="11" t="s">
        <v>102</v>
      </c>
      <c r="B29" s="11" t="s">
        <v>541</v>
      </c>
      <c r="C29" s="11" t="s">
        <v>542</v>
      </c>
      <c r="D29" s="11" t="s">
        <v>17</v>
      </c>
      <c r="E29" s="12" t="s">
        <v>573</v>
      </c>
      <c r="F29" s="29">
        <v>72.3</v>
      </c>
      <c r="G29" s="13">
        <f t="shared" si="0"/>
        <v>43.38</v>
      </c>
      <c r="H29" s="14" t="s">
        <v>233</v>
      </c>
      <c r="I29" s="24">
        <f t="shared" si="1"/>
        <v>31.08</v>
      </c>
      <c r="J29" s="24">
        <f t="shared" si="2"/>
        <v>74.46</v>
      </c>
      <c r="K29" s="14" t="s">
        <v>102</v>
      </c>
      <c r="L29" s="14"/>
      <c r="M29" s="25"/>
      <c r="N29" s="26"/>
      <c r="XFA29"/>
      <c r="XFB29"/>
      <c r="XFC29"/>
    </row>
    <row r="30" s="1" customFormat="1" customHeight="1" spans="1:16383">
      <c r="A30" s="11" t="s">
        <v>105</v>
      </c>
      <c r="B30" s="11" t="s">
        <v>541</v>
      </c>
      <c r="C30" s="11" t="s">
        <v>542</v>
      </c>
      <c r="D30" s="11" t="s">
        <v>17</v>
      </c>
      <c r="E30" s="12" t="s">
        <v>574</v>
      </c>
      <c r="F30" s="29">
        <v>70.3</v>
      </c>
      <c r="G30" s="13">
        <f t="shared" si="0"/>
        <v>42.18</v>
      </c>
      <c r="H30" s="14" t="s">
        <v>261</v>
      </c>
      <c r="I30" s="24">
        <f t="shared" si="1"/>
        <v>31.264</v>
      </c>
      <c r="J30" s="24">
        <f t="shared" si="2"/>
        <v>73.444</v>
      </c>
      <c r="K30" s="14" t="s">
        <v>105</v>
      </c>
      <c r="L30" s="14"/>
      <c r="M30" s="25"/>
      <c r="N30" s="26"/>
      <c r="XFA30"/>
      <c r="XFB30"/>
      <c r="XFC30"/>
    </row>
    <row r="31" s="1" customFormat="1" customHeight="1" spans="1:16383">
      <c r="A31" s="11" t="s">
        <v>108</v>
      </c>
      <c r="B31" s="11" t="s">
        <v>541</v>
      </c>
      <c r="C31" s="11" t="s">
        <v>542</v>
      </c>
      <c r="D31" s="11" t="s">
        <v>17</v>
      </c>
      <c r="E31" s="12" t="s">
        <v>575</v>
      </c>
      <c r="F31" s="29">
        <v>70.7</v>
      </c>
      <c r="G31" s="13">
        <f t="shared" si="0"/>
        <v>42.42</v>
      </c>
      <c r="H31" s="14" t="s">
        <v>576</v>
      </c>
      <c r="I31" s="24">
        <f t="shared" si="1"/>
        <v>30.52</v>
      </c>
      <c r="J31" s="24">
        <f t="shared" si="2"/>
        <v>72.94</v>
      </c>
      <c r="K31" s="14" t="s">
        <v>108</v>
      </c>
      <c r="L31" s="14"/>
      <c r="M31" s="25"/>
      <c r="N31" s="26"/>
      <c r="XFA31"/>
      <c r="XFB31"/>
      <c r="XFC31"/>
    </row>
    <row r="32" s="1" customFormat="1" customHeight="1" spans="1:16383">
      <c r="A32" s="11" t="s">
        <v>111</v>
      </c>
      <c r="B32" s="11" t="s">
        <v>541</v>
      </c>
      <c r="C32" s="11" t="s">
        <v>542</v>
      </c>
      <c r="D32" s="11" t="s">
        <v>70</v>
      </c>
      <c r="E32" s="12" t="s">
        <v>577</v>
      </c>
      <c r="F32" s="29">
        <v>69.2</v>
      </c>
      <c r="G32" s="13">
        <f t="shared" si="0"/>
        <v>41.52</v>
      </c>
      <c r="H32" s="14" t="s">
        <v>178</v>
      </c>
      <c r="I32" s="24">
        <f t="shared" si="1"/>
        <v>31.24</v>
      </c>
      <c r="J32" s="24">
        <f t="shared" si="2"/>
        <v>72.76</v>
      </c>
      <c r="K32" s="14" t="s">
        <v>111</v>
      </c>
      <c r="L32" s="14"/>
      <c r="M32" s="25"/>
      <c r="N32" s="26"/>
      <c r="XFA32"/>
      <c r="XFB32"/>
      <c r="XFC32"/>
    </row>
    <row r="33" s="1" customFormat="1" customHeight="1" spans="1:16383">
      <c r="A33" s="11" t="s">
        <v>114</v>
      </c>
      <c r="B33" s="11" t="s">
        <v>541</v>
      </c>
      <c r="C33" s="11" t="s">
        <v>542</v>
      </c>
      <c r="D33" s="11" t="s">
        <v>17</v>
      </c>
      <c r="E33" s="12" t="s">
        <v>578</v>
      </c>
      <c r="F33" s="29">
        <v>69.6</v>
      </c>
      <c r="G33" s="13">
        <f t="shared" si="0"/>
        <v>41.76</v>
      </c>
      <c r="H33" s="14" t="s">
        <v>579</v>
      </c>
      <c r="I33" s="24">
        <f t="shared" si="1"/>
        <v>30.88</v>
      </c>
      <c r="J33" s="24">
        <f t="shared" si="2"/>
        <v>72.64</v>
      </c>
      <c r="K33" s="14" t="s">
        <v>114</v>
      </c>
      <c r="L33" s="14"/>
      <c r="M33" s="25"/>
      <c r="N33" s="26"/>
      <c r="XFA33"/>
      <c r="XFB33"/>
      <c r="XFC33"/>
    </row>
    <row r="34" s="1" customFormat="1" customHeight="1" spans="1:16383">
      <c r="A34" s="11" t="s">
        <v>117</v>
      </c>
      <c r="B34" s="11" t="s">
        <v>541</v>
      </c>
      <c r="C34" s="11" t="s">
        <v>542</v>
      </c>
      <c r="D34" s="11" t="s">
        <v>17</v>
      </c>
      <c r="E34" s="12" t="s">
        <v>580</v>
      </c>
      <c r="F34" s="29">
        <v>73.7</v>
      </c>
      <c r="G34" s="13">
        <f t="shared" si="0"/>
        <v>44.22</v>
      </c>
      <c r="H34" s="14" t="s">
        <v>151</v>
      </c>
      <c r="I34" s="24">
        <f t="shared" si="1"/>
        <v>0</v>
      </c>
      <c r="J34" s="24">
        <f>I34*0.4</f>
        <v>0</v>
      </c>
      <c r="K34" s="14" t="s">
        <v>152</v>
      </c>
      <c r="L34" s="14"/>
      <c r="M34" s="25"/>
      <c r="N34" s="26"/>
      <c r="XFA34"/>
      <c r="XFB34"/>
      <c r="XFC34"/>
    </row>
    <row r="35" s="1" customFormat="1" customHeight="1" spans="1:16383">
      <c r="A35" s="11" t="s">
        <v>120</v>
      </c>
      <c r="B35" s="11" t="s">
        <v>541</v>
      </c>
      <c r="C35" s="11" t="s">
        <v>542</v>
      </c>
      <c r="D35" s="11" t="s">
        <v>17</v>
      </c>
      <c r="E35" s="12" t="s">
        <v>581</v>
      </c>
      <c r="F35" s="29">
        <v>69.3</v>
      </c>
      <c r="G35" s="13">
        <f t="shared" si="0"/>
        <v>41.58</v>
      </c>
      <c r="H35" s="14" t="s">
        <v>151</v>
      </c>
      <c r="I35" s="24">
        <f t="shared" si="1"/>
        <v>0</v>
      </c>
      <c r="J35" s="24">
        <f>I35*0.4</f>
        <v>0</v>
      </c>
      <c r="K35" s="14" t="s">
        <v>152</v>
      </c>
      <c r="L35" s="14"/>
      <c r="M35" s="25"/>
      <c r="N35" s="26"/>
      <c r="XFA35"/>
      <c r="XFB35"/>
      <c r="XFC35"/>
    </row>
    <row r="36" customHeight="1" spans="12:12">
      <c r="L36" s="32"/>
    </row>
    <row r="37" customHeight="1" spans="12:12">
      <c r="L37" s="32"/>
    </row>
    <row r="38" customHeight="1" spans="12:12">
      <c r="L38" s="32"/>
    </row>
    <row r="39" customHeight="1" spans="12:12">
      <c r="L39" s="32"/>
    </row>
    <row r="40" customHeight="1" spans="12:12">
      <c r="L40" s="32"/>
    </row>
    <row r="41" customHeight="1" spans="12:12">
      <c r="L41" s="32"/>
    </row>
    <row r="42" customHeight="1" spans="12:12">
      <c r="L42" s="32"/>
    </row>
    <row r="43" customHeight="1" spans="12:12">
      <c r="L43" s="32"/>
    </row>
    <row r="44" customHeight="1" spans="12:12">
      <c r="L44" s="32"/>
    </row>
    <row r="45" customHeight="1" spans="12:12">
      <c r="L45" s="32"/>
    </row>
    <row r="46" customHeight="1" spans="12:12">
      <c r="L46" s="32"/>
    </row>
    <row r="47" customHeight="1" spans="12:12">
      <c r="L47" s="32"/>
    </row>
    <row r="48" customHeight="1" spans="12:12">
      <c r="L48" s="32"/>
    </row>
    <row r="49" customHeight="1" spans="12:12">
      <c r="L49" s="32"/>
    </row>
    <row r="50" customHeight="1" spans="12:12">
      <c r="L50" s="32"/>
    </row>
    <row r="51" customHeight="1" spans="12:12">
      <c r="L51" s="32"/>
    </row>
    <row r="52" customHeight="1" spans="12:12">
      <c r="L52" s="32"/>
    </row>
    <row r="53" customHeight="1" spans="12:12">
      <c r="L53" s="32"/>
    </row>
  </sheetData>
  <sortState ref="4:35">
    <sortCondition ref="J4:J35" descending="1"/>
  </sortState>
  <mergeCells count="12">
    <mergeCell ref="A1:M1"/>
    <mergeCell ref="F2:G2"/>
    <mergeCell ref="H2:I2"/>
    <mergeCell ref="A2:A3"/>
    <mergeCell ref="B2:B3"/>
    <mergeCell ref="C2:C3"/>
    <mergeCell ref="D2:D3"/>
    <mergeCell ref="E2:E3"/>
    <mergeCell ref="J2:J3"/>
    <mergeCell ref="K2:K3"/>
    <mergeCell ref="L2:L3"/>
    <mergeCell ref="M2:M3"/>
  </mergeCells>
  <pageMargins left="0.55" right="0.471527777777778" top="0.55" bottom="0.235416666666667" header="0.511805555555556" footer="0.354166666666667"/>
  <pageSetup paperSize="9" orientation="landscape" horizontalDpi="600"/>
  <headerFooter>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C53"/>
  <sheetViews>
    <sheetView workbookViewId="0">
      <selection activeCell="A2" sqref="A2:A3"/>
    </sheetView>
  </sheetViews>
  <sheetFormatPr defaultColWidth="9" defaultRowHeight="33" customHeight="1"/>
  <cols>
    <col min="1" max="1" width="5.88333333333333" style="1" customWidth="1"/>
    <col min="2" max="2" width="16.25" style="1" customWidth="1"/>
    <col min="3" max="3" width="5.875" style="1" customWidth="1"/>
    <col min="4" max="4" width="5.75" style="1" customWidth="1"/>
    <col min="5" max="5" width="13.75" style="2" customWidth="1"/>
    <col min="6" max="6" width="9.75" style="1" customWidth="1"/>
    <col min="7" max="7" width="12.75" style="1" customWidth="1"/>
    <col min="8" max="8" width="9.63333333333333" style="1" customWidth="1"/>
    <col min="9" max="9" width="13.8833333333333" style="1" customWidth="1"/>
    <col min="10" max="10" width="8.875" style="1" customWidth="1"/>
    <col min="11" max="11" width="8.13333333333333" style="1" customWidth="1"/>
    <col min="12" max="12" width="9.75" style="1" customWidth="1"/>
    <col min="13" max="13" width="7.5" style="1" customWidth="1"/>
    <col min="14" max="16380" width="9" style="1"/>
  </cols>
  <sheetData>
    <row r="1" s="1" customFormat="1" customHeight="1" spans="1:13">
      <c r="A1" s="3" t="s">
        <v>0</v>
      </c>
      <c r="B1" s="3"/>
      <c r="C1" s="3"/>
      <c r="D1" s="3"/>
      <c r="E1" s="3"/>
      <c r="F1" s="3"/>
      <c r="G1" s="3"/>
      <c r="H1" s="3"/>
      <c r="I1" s="3"/>
      <c r="J1" s="3"/>
      <c r="K1" s="3"/>
      <c r="L1" s="3"/>
      <c r="M1" s="3"/>
    </row>
    <row r="2" s="1" customFormat="1" ht="16" customHeight="1" spans="1:13">
      <c r="A2" s="4" t="s">
        <v>1</v>
      </c>
      <c r="B2" s="4" t="s">
        <v>2</v>
      </c>
      <c r="C2" s="4" t="s">
        <v>3</v>
      </c>
      <c r="D2" s="4" t="s">
        <v>4</v>
      </c>
      <c r="E2" s="4" t="s">
        <v>5</v>
      </c>
      <c r="F2" s="5" t="s">
        <v>6</v>
      </c>
      <c r="G2" s="6"/>
      <c r="H2" s="5" t="s">
        <v>7</v>
      </c>
      <c r="I2" s="17"/>
      <c r="J2" s="18" t="s">
        <v>8</v>
      </c>
      <c r="K2" s="18" t="s">
        <v>9</v>
      </c>
      <c r="L2" s="30" t="s">
        <v>10</v>
      </c>
      <c r="M2" s="20" t="s">
        <v>540</v>
      </c>
    </row>
    <row r="3" s="1" customFormat="1" ht="28" customHeight="1" spans="1:13">
      <c r="A3" s="7"/>
      <c r="B3" s="7"/>
      <c r="C3" s="7"/>
      <c r="D3" s="7"/>
      <c r="E3" s="7"/>
      <c r="F3" s="8" t="s">
        <v>6</v>
      </c>
      <c r="G3" s="9" t="s">
        <v>12</v>
      </c>
      <c r="H3" s="10" t="s">
        <v>7</v>
      </c>
      <c r="I3" s="21" t="s">
        <v>13</v>
      </c>
      <c r="J3" s="22"/>
      <c r="K3" s="22"/>
      <c r="L3" s="31"/>
      <c r="M3" s="20"/>
    </row>
    <row r="4" s="1" customFormat="1" customHeight="1" spans="1:13">
      <c r="A4" s="11" t="s">
        <v>14</v>
      </c>
      <c r="B4" s="11" t="s">
        <v>582</v>
      </c>
      <c r="C4" s="11" t="s">
        <v>583</v>
      </c>
      <c r="D4" s="11" t="s">
        <v>17</v>
      </c>
      <c r="E4" s="12" t="s">
        <v>584</v>
      </c>
      <c r="F4" s="29">
        <v>79.1</v>
      </c>
      <c r="G4" s="13">
        <f t="shared" ref="G4:G35" si="0">F4*0.6</f>
        <v>47.46</v>
      </c>
      <c r="H4" s="14" t="s">
        <v>585</v>
      </c>
      <c r="I4" s="24">
        <f t="shared" ref="I4:I35" si="1">H4*0.4</f>
        <v>33.12</v>
      </c>
      <c r="J4" s="24">
        <f t="shared" ref="J4:J33" si="2">I4+G4</f>
        <v>80.58</v>
      </c>
      <c r="K4" s="14" t="s">
        <v>20</v>
      </c>
      <c r="L4" s="14" t="s">
        <v>21</v>
      </c>
      <c r="M4" s="14"/>
    </row>
    <row r="5" s="1" customFormat="1" customHeight="1" spans="1:13">
      <c r="A5" s="11" t="s">
        <v>22</v>
      </c>
      <c r="B5" s="11" t="s">
        <v>582</v>
      </c>
      <c r="C5" s="11" t="s">
        <v>583</v>
      </c>
      <c r="D5" s="11" t="s">
        <v>17</v>
      </c>
      <c r="E5" s="12" t="s">
        <v>586</v>
      </c>
      <c r="F5" s="29">
        <v>78</v>
      </c>
      <c r="G5" s="13">
        <f t="shared" si="0"/>
        <v>46.8</v>
      </c>
      <c r="H5" s="14" t="s">
        <v>78</v>
      </c>
      <c r="I5" s="24">
        <f t="shared" si="1"/>
        <v>31.64</v>
      </c>
      <c r="J5" s="24">
        <f t="shared" si="2"/>
        <v>78.44</v>
      </c>
      <c r="K5" s="14" t="s">
        <v>25</v>
      </c>
      <c r="L5" s="14" t="s">
        <v>21</v>
      </c>
      <c r="M5" s="14"/>
    </row>
    <row r="6" s="1" customFormat="1" customHeight="1" spans="1:13">
      <c r="A6" s="11" t="s">
        <v>26</v>
      </c>
      <c r="B6" s="11" t="s">
        <v>582</v>
      </c>
      <c r="C6" s="11" t="s">
        <v>583</v>
      </c>
      <c r="D6" s="11" t="s">
        <v>17</v>
      </c>
      <c r="E6" s="12" t="s">
        <v>587</v>
      </c>
      <c r="F6" s="29">
        <v>75.2</v>
      </c>
      <c r="G6" s="13">
        <f t="shared" si="0"/>
        <v>45.12</v>
      </c>
      <c r="H6" s="14" t="s">
        <v>559</v>
      </c>
      <c r="I6" s="24">
        <f t="shared" si="1"/>
        <v>32.84</v>
      </c>
      <c r="J6" s="24">
        <f t="shared" si="2"/>
        <v>77.96</v>
      </c>
      <c r="K6" s="14" t="s">
        <v>29</v>
      </c>
      <c r="L6" s="14" t="s">
        <v>21</v>
      </c>
      <c r="M6" s="14"/>
    </row>
    <row r="7" s="1" customFormat="1" customHeight="1" spans="1:13">
      <c r="A7" s="11" t="s">
        <v>30</v>
      </c>
      <c r="B7" s="11" t="s">
        <v>582</v>
      </c>
      <c r="C7" s="11" t="s">
        <v>583</v>
      </c>
      <c r="D7" s="11" t="s">
        <v>17</v>
      </c>
      <c r="E7" s="12" t="s">
        <v>588</v>
      </c>
      <c r="F7" s="29">
        <v>74.1</v>
      </c>
      <c r="G7" s="13">
        <f t="shared" si="0"/>
        <v>44.46</v>
      </c>
      <c r="H7" s="14" t="s">
        <v>526</v>
      </c>
      <c r="I7" s="24">
        <f t="shared" si="1"/>
        <v>33.32</v>
      </c>
      <c r="J7" s="24">
        <f t="shared" si="2"/>
        <v>77.78</v>
      </c>
      <c r="K7" s="14" t="s">
        <v>33</v>
      </c>
      <c r="L7" s="14" t="s">
        <v>21</v>
      </c>
      <c r="M7" s="14"/>
    </row>
    <row r="8" s="1" customFormat="1" customHeight="1" spans="1:13">
      <c r="A8" s="11" t="s">
        <v>34</v>
      </c>
      <c r="B8" s="11" t="s">
        <v>582</v>
      </c>
      <c r="C8" s="11" t="s">
        <v>583</v>
      </c>
      <c r="D8" s="11" t="s">
        <v>17</v>
      </c>
      <c r="E8" s="12" t="s">
        <v>589</v>
      </c>
      <c r="F8" s="29">
        <v>77.2</v>
      </c>
      <c r="G8" s="13">
        <f t="shared" si="0"/>
        <v>46.32</v>
      </c>
      <c r="H8" s="14" t="s">
        <v>202</v>
      </c>
      <c r="I8" s="24">
        <f t="shared" si="1"/>
        <v>31.4</v>
      </c>
      <c r="J8" s="24">
        <f t="shared" si="2"/>
        <v>77.72</v>
      </c>
      <c r="K8" s="14" t="s">
        <v>37</v>
      </c>
      <c r="L8" s="14" t="s">
        <v>21</v>
      </c>
      <c r="M8" s="14"/>
    </row>
    <row r="9" s="1" customFormat="1" customHeight="1" spans="1:13">
      <c r="A9" s="11" t="s">
        <v>38</v>
      </c>
      <c r="B9" s="11" t="s">
        <v>582</v>
      </c>
      <c r="C9" s="11" t="s">
        <v>583</v>
      </c>
      <c r="D9" s="11" t="s">
        <v>17</v>
      </c>
      <c r="E9" s="12" t="s">
        <v>590</v>
      </c>
      <c r="F9" s="29">
        <v>77.1</v>
      </c>
      <c r="G9" s="13">
        <f t="shared" si="0"/>
        <v>46.26</v>
      </c>
      <c r="H9" s="14" t="s">
        <v>472</v>
      </c>
      <c r="I9" s="24">
        <f t="shared" si="1"/>
        <v>31.12</v>
      </c>
      <c r="J9" s="24">
        <f t="shared" si="2"/>
        <v>77.38</v>
      </c>
      <c r="K9" s="14" t="s">
        <v>41</v>
      </c>
      <c r="L9" s="14" t="s">
        <v>21</v>
      </c>
      <c r="M9" s="14"/>
    </row>
    <row r="10" s="1" customFormat="1" customHeight="1" spans="1:13">
      <c r="A10" s="11" t="s">
        <v>42</v>
      </c>
      <c r="B10" s="11" t="s">
        <v>582</v>
      </c>
      <c r="C10" s="11" t="s">
        <v>583</v>
      </c>
      <c r="D10" s="11" t="s">
        <v>17</v>
      </c>
      <c r="E10" s="12" t="s">
        <v>591</v>
      </c>
      <c r="F10" s="29">
        <v>73</v>
      </c>
      <c r="G10" s="13">
        <f t="shared" si="0"/>
        <v>43.8</v>
      </c>
      <c r="H10" s="16" t="s">
        <v>468</v>
      </c>
      <c r="I10" s="24">
        <f t="shared" si="1"/>
        <v>33.24</v>
      </c>
      <c r="J10" s="27">
        <f t="shared" si="2"/>
        <v>77.04</v>
      </c>
      <c r="K10" s="14" t="s">
        <v>45</v>
      </c>
      <c r="L10" s="14" t="s">
        <v>21</v>
      </c>
      <c r="M10" s="16"/>
    </row>
    <row r="11" s="1" customFormat="1" customHeight="1" spans="1:13">
      <c r="A11" s="11" t="s">
        <v>46</v>
      </c>
      <c r="B11" s="11" t="s">
        <v>582</v>
      </c>
      <c r="C11" s="11" t="s">
        <v>583</v>
      </c>
      <c r="D11" s="11" t="s">
        <v>17</v>
      </c>
      <c r="E11" s="12" t="s">
        <v>592</v>
      </c>
      <c r="F11" s="29">
        <v>74.6</v>
      </c>
      <c r="G11" s="13">
        <f t="shared" si="0"/>
        <v>44.76</v>
      </c>
      <c r="H11" s="14" t="s">
        <v>593</v>
      </c>
      <c r="I11" s="24">
        <f t="shared" si="1"/>
        <v>31.8</v>
      </c>
      <c r="J11" s="24">
        <f t="shared" si="2"/>
        <v>76.56</v>
      </c>
      <c r="K11" s="14" t="s">
        <v>49</v>
      </c>
      <c r="L11" s="14" t="s">
        <v>21</v>
      </c>
      <c r="M11" s="14"/>
    </row>
    <row r="12" s="1" customFormat="1" customHeight="1" spans="1:16383">
      <c r="A12" s="11" t="s">
        <v>50</v>
      </c>
      <c r="B12" s="11" t="s">
        <v>582</v>
      </c>
      <c r="C12" s="11" t="s">
        <v>583</v>
      </c>
      <c r="D12" s="11" t="s">
        <v>17</v>
      </c>
      <c r="E12" s="12" t="s">
        <v>594</v>
      </c>
      <c r="F12" s="29">
        <v>71.8</v>
      </c>
      <c r="G12" s="13">
        <f t="shared" si="0"/>
        <v>43.08</v>
      </c>
      <c r="H12" s="14" t="s">
        <v>311</v>
      </c>
      <c r="I12" s="24">
        <f t="shared" si="1"/>
        <v>32.72</v>
      </c>
      <c r="J12" s="24">
        <f t="shared" si="2"/>
        <v>75.8</v>
      </c>
      <c r="K12" s="14" t="s">
        <v>53</v>
      </c>
      <c r="L12" s="14" t="s">
        <v>21</v>
      </c>
      <c r="M12" s="25"/>
      <c r="N12" s="26"/>
      <c r="XFA12"/>
      <c r="XFB12"/>
      <c r="XFC12"/>
    </row>
    <row r="13" s="1" customFormat="1" customHeight="1" spans="1:16383">
      <c r="A13" s="11" t="s">
        <v>54</v>
      </c>
      <c r="B13" s="11" t="s">
        <v>582</v>
      </c>
      <c r="C13" s="11" t="s">
        <v>583</v>
      </c>
      <c r="D13" s="11" t="s">
        <v>17</v>
      </c>
      <c r="E13" s="12" t="s">
        <v>595</v>
      </c>
      <c r="F13" s="29">
        <v>72.1</v>
      </c>
      <c r="G13" s="13">
        <f t="shared" si="0"/>
        <v>43.26</v>
      </c>
      <c r="H13" s="14" t="s">
        <v>172</v>
      </c>
      <c r="I13" s="24">
        <f t="shared" si="1"/>
        <v>32.32</v>
      </c>
      <c r="J13" s="24">
        <f t="shared" si="2"/>
        <v>75.58</v>
      </c>
      <c r="K13" s="14" t="s">
        <v>54</v>
      </c>
      <c r="L13" s="14" t="s">
        <v>21</v>
      </c>
      <c r="M13" s="25"/>
      <c r="N13" s="26"/>
      <c r="XFA13"/>
      <c r="XFB13"/>
      <c r="XFC13"/>
    </row>
    <row r="14" s="1" customFormat="1" customHeight="1" spans="1:16383">
      <c r="A14" s="11" t="s">
        <v>57</v>
      </c>
      <c r="B14" s="11" t="s">
        <v>582</v>
      </c>
      <c r="C14" s="11" t="s">
        <v>583</v>
      </c>
      <c r="D14" s="11" t="s">
        <v>17</v>
      </c>
      <c r="E14" s="12" t="s">
        <v>596</v>
      </c>
      <c r="F14" s="29">
        <v>71.4</v>
      </c>
      <c r="G14" s="13">
        <f t="shared" si="0"/>
        <v>42.84</v>
      </c>
      <c r="H14" s="14" t="s">
        <v>315</v>
      </c>
      <c r="I14" s="24">
        <f t="shared" si="1"/>
        <v>32.52</v>
      </c>
      <c r="J14" s="24">
        <f t="shared" si="2"/>
        <v>75.36</v>
      </c>
      <c r="K14" s="14" t="s">
        <v>57</v>
      </c>
      <c r="L14" s="14" t="s">
        <v>21</v>
      </c>
      <c r="M14" s="25"/>
      <c r="N14" s="26"/>
      <c r="XFA14"/>
      <c r="XFB14"/>
      <c r="XFC14"/>
    </row>
    <row r="15" s="1" customFormat="1" customHeight="1" spans="1:16383">
      <c r="A15" s="11" t="s">
        <v>60</v>
      </c>
      <c r="B15" s="11" t="s">
        <v>582</v>
      </c>
      <c r="C15" s="11" t="s">
        <v>583</v>
      </c>
      <c r="D15" s="11" t="s">
        <v>17</v>
      </c>
      <c r="E15" s="12" t="s">
        <v>597</v>
      </c>
      <c r="F15" s="29">
        <v>71</v>
      </c>
      <c r="G15" s="13">
        <f t="shared" si="0"/>
        <v>42.6</v>
      </c>
      <c r="H15" s="14" t="s">
        <v>28</v>
      </c>
      <c r="I15" s="24">
        <f t="shared" si="1"/>
        <v>32.24</v>
      </c>
      <c r="J15" s="24">
        <f t="shared" si="2"/>
        <v>74.84</v>
      </c>
      <c r="K15" s="14" t="s">
        <v>60</v>
      </c>
      <c r="L15" s="14" t="s">
        <v>21</v>
      </c>
      <c r="M15" s="25"/>
      <c r="N15" s="26"/>
      <c r="XFA15"/>
      <c r="XFB15"/>
      <c r="XFC15"/>
    </row>
    <row r="16" s="1" customFormat="1" customHeight="1" spans="1:14">
      <c r="A16" s="11" t="s">
        <v>63</v>
      </c>
      <c r="B16" s="11" t="s">
        <v>582</v>
      </c>
      <c r="C16" s="11" t="s">
        <v>583</v>
      </c>
      <c r="D16" s="11" t="s">
        <v>17</v>
      </c>
      <c r="E16" s="12" t="s">
        <v>598</v>
      </c>
      <c r="F16" s="29">
        <v>72.8</v>
      </c>
      <c r="G16" s="13">
        <f t="shared" si="0"/>
        <v>43.68</v>
      </c>
      <c r="H16" s="14" t="s">
        <v>233</v>
      </c>
      <c r="I16" s="24">
        <f t="shared" si="1"/>
        <v>31.08</v>
      </c>
      <c r="J16" s="24">
        <f t="shared" si="2"/>
        <v>74.76</v>
      </c>
      <c r="K16" s="14" t="s">
        <v>63</v>
      </c>
      <c r="L16" s="14" t="s">
        <v>21</v>
      </c>
      <c r="M16" s="14"/>
      <c r="N16" s="26"/>
    </row>
    <row r="17" s="1" customFormat="1" customHeight="1" spans="1:14">
      <c r="A17" s="11" t="s">
        <v>66</v>
      </c>
      <c r="B17" s="11" t="s">
        <v>582</v>
      </c>
      <c r="C17" s="11" t="s">
        <v>583</v>
      </c>
      <c r="D17" s="11" t="s">
        <v>17</v>
      </c>
      <c r="E17" s="12" t="s">
        <v>599</v>
      </c>
      <c r="F17" s="29">
        <v>72.7</v>
      </c>
      <c r="G17" s="13">
        <f t="shared" si="0"/>
        <v>43.62</v>
      </c>
      <c r="H17" s="14" t="s">
        <v>472</v>
      </c>
      <c r="I17" s="24">
        <f t="shared" si="1"/>
        <v>31.12</v>
      </c>
      <c r="J17" s="24">
        <f t="shared" si="2"/>
        <v>74.74</v>
      </c>
      <c r="K17" s="14" t="s">
        <v>66</v>
      </c>
      <c r="L17" s="14" t="s">
        <v>21</v>
      </c>
      <c r="M17" s="14"/>
      <c r="N17" s="26"/>
    </row>
    <row r="18" s="1" customFormat="1" customHeight="1" spans="1:16383">
      <c r="A18" s="11" t="s">
        <v>69</v>
      </c>
      <c r="B18" s="11" t="s">
        <v>582</v>
      </c>
      <c r="C18" s="11" t="s">
        <v>583</v>
      </c>
      <c r="D18" s="11" t="s">
        <v>17</v>
      </c>
      <c r="E18" s="12" t="s">
        <v>600</v>
      </c>
      <c r="F18" s="29">
        <v>71</v>
      </c>
      <c r="G18" s="13">
        <f t="shared" si="0"/>
        <v>42.6</v>
      </c>
      <c r="H18" s="14" t="s">
        <v>48</v>
      </c>
      <c r="I18" s="24">
        <f t="shared" si="1"/>
        <v>31.96</v>
      </c>
      <c r="J18" s="24">
        <f t="shared" si="2"/>
        <v>74.56</v>
      </c>
      <c r="K18" s="14" t="s">
        <v>69</v>
      </c>
      <c r="L18" s="14" t="s">
        <v>21</v>
      </c>
      <c r="M18" s="25"/>
      <c r="N18" s="26"/>
      <c r="XFA18"/>
      <c r="XFB18"/>
      <c r="XFC18"/>
    </row>
    <row r="19" s="1" customFormat="1" customHeight="1" spans="1:16383">
      <c r="A19" s="11" t="s">
        <v>73</v>
      </c>
      <c r="B19" s="11" t="s">
        <v>582</v>
      </c>
      <c r="C19" s="11" t="s">
        <v>583</v>
      </c>
      <c r="D19" s="11" t="s">
        <v>17</v>
      </c>
      <c r="E19" s="12" t="s">
        <v>601</v>
      </c>
      <c r="F19" s="29">
        <v>71.1</v>
      </c>
      <c r="G19" s="13">
        <f t="shared" si="0"/>
        <v>42.66</v>
      </c>
      <c r="H19" s="14" t="s">
        <v>180</v>
      </c>
      <c r="I19" s="24">
        <f t="shared" si="1"/>
        <v>31.52</v>
      </c>
      <c r="J19" s="24">
        <f t="shared" si="2"/>
        <v>74.18</v>
      </c>
      <c r="K19" s="14" t="s">
        <v>73</v>
      </c>
      <c r="L19" s="14" t="s">
        <v>21</v>
      </c>
      <c r="M19" s="25"/>
      <c r="N19" s="26"/>
      <c r="XFA19"/>
      <c r="XFB19"/>
      <c r="XFC19"/>
    </row>
    <row r="20" s="1" customFormat="1" customHeight="1" spans="1:16383">
      <c r="A20" s="11" t="s">
        <v>76</v>
      </c>
      <c r="B20" s="11" t="s">
        <v>582</v>
      </c>
      <c r="C20" s="11" t="s">
        <v>583</v>
      </c>
      <c r="D20" s="11" t="s">
        <v>17</v>
      </c>
      <c r="E20" s="12" t="s">
        <v>602</v>
      </c>
      <c r="F20" s="29">
        <v>70</v>
      </c>
      <c r="G20" s="13">
        <f t="shared" si="0"/>
        <v>42</v>
      </c>
      <c r="H20" s="14" t="s">
        <v>180</v>
      </c>
      <c r="I20" s="24">
        <f t="shared" si="1"/>
        <v>31.52</v>
      </c>
      <c r="J20" s="24">
        <f t="shared" si="2"/>
        <v>73.52</v>
      </c>
      <c r="K20" s="14" t="s">
        <v>76</v>
      </c>
      <c r="L20" s="14"/>
      <c r="M20" s="25"/>
      <c r="N20" s="26"/>
      <c r="XFA20"/>
      <c r="XFB20"/>
      <c r="XFC20"/>
    </row>
    <row r="21" s="1" customFormat="1" customHeight="1" spans="1:16383">
      <c r="A21" s="11" t="s">
        <v>79</v>
      </c>
      <c r="B21" s="11" t="s">
        <v>582</v>
      </c>
      <c r="C21" s="11" t="s">
        <v>583</v>
      </c>
      <c r="D21" s="11" t="s">
        <v>70</v>
      </c>
      <c r="E21" s="12" t="s">
        <v>603</v>
      </c>
      <c r="F21" s="29">
        <v>67.5</v>
      </c>
      <c r="G21" s="13">
        <f t="shared" si="0"/>
        <v>40.5</v>
      </c>
      <c r="H21" s="14" t="s">
        <v>348</v>
      </c>
      <c r="I21" s="24">
        <f t="shared" si="1"/>
        <v>32.96</v>
      </c>
      <c r="J21" s="24">
        <f t="shared" si="2"/>
        <v>73.46</v>
      </c>
      <c r="K21" s="14" t="s">
        <v>79</v>
      </c>
      <c r="L21" s="14"/>
      <c r="M21" s="25"/>
      <c r="N21" s="26"/>
      <c r="XFA21"/>
      <c r="XFB21"/>
      <c r="XFC21"/>
    </row>
    <row r="22" s="1" customFormat="1" customHeight="1" spans="1:16383">
      <c r="A22" s="11" t="s">
        <v>82</v>
      </c>
      <c r="B22" s="11" t="s">
        <v>582</v>
      </c>
      <c r="C22" s="11" t="s">
        <v>583</v>
      </c>
      <c r="D22" s="11" t="s">
        <v>17</v>
      </c>
      <c r="E22" s="12" t="s">
        <v>604</v>
      </c>
      <c r="F22" s="29">
        <v>66.6</v>
      </c>
      <c r="G22" s="13">
        <f t="shared" si="0"/>
        <v>39.96</v>
      </c>
      <c r="H22" s="14" t="s">
        <v>288</v>
      </c>
      <c r="I22" s="24">
        <f t="shared" si="1"/>
        <v>33.44</v>
      </c>
      <c r="J22" s="24">
        <f t="shared" si="2"/>
        <v>73.4</v>
      </c>
      <c r="K22" s="14" t="s">
        <v>82</v>
      </c>
      <c r="L22" s="14"/>
      <c r="M22" s="25"/>
      <c r="N22" s="26"/>
      <c r="XFA22"/>
      <c r="XFB22"/>
      <c r="XFC22"/>
    </row>
    <row r="23" s="1" customFormat="1" customHeight="1" spans="1:16383">
      <c r="A23" s="11" t="s">
        <v>85</v>
      </c>
      <c r="B23" s="11" t="s">
        <v>582</v>
      </c>
      <c r="C23" s="11" t="s">
        <v>583</v>
      </c>
      <c r="D23" s="11" t="s">
        <v>17</v>
      </c>
      <c r="E23" s="12" t="s">
        <v>605</v>
      </c>
      <c r="F23" s="29">
        <v>68.5</v>
      </c>
      <c r="G23" s="13">
        <f t="shared" si="0"/>
        <v>41.1</v>
      </c>
      <c r="H23" s="14" t="s">
        <v>178</v>
      </c>
      <c r="I23" s="24">
        <f t="shared" si="1"/>
        <v>31.24</v>
      </c>
      <c r="J23" s="24">
        <f t="shared" si="2"/>
        <v>72.34</v>
      </c>
      <c r="K23" s="14" t="s">
        <v>85</v>
      </c>
      <c r="L23" s="14"/>
      <c r="M23" s="25"/>
      <c r="N23" s="26"/>
      <c r="XFA23"/>
      <c r="XFB23"/>
      <c r="XFC23"/>
    </row>
    <row r="24" s="1" customFormat="1" customHeight="1" spans="1:16383">
      <c r="A24" s="11" t="s">
        <v>88</v>
      </c>
      <c r="B24" s="11" t="s">
        <v>582</v>
      </c>
      <c r="C24" s="11" t="s">
        <v>583</v>
      </c>
      <c r="D24" s="11" t="s">
        <v>17</v>
      </c>
      <c r="E24" s="12" t="s">
        <v>606</v>
      </c>
      <c r="F24" s="29">
        <v>69.8</v>
      </c>
      <c r="G24" s="13">
        <f t="shared" si="0"/>
        <v>41.88</v>
      </c>
      <c r="H24" s="14" t="s">
        <v>242</v>
      </c>
      <c r="I24" s="24">
        <f t="shared" si="1"/>
        <v>30.28</v>
      </c>
      <c r="J24" s="24">
        <f t="shared" si="2"/>
        <v>72.16</v>
      </c>
      <c r="K24" s="14" t="s">
        <v>88</v>
      </c>
      <c r="L24" s="14"/>
      <c r="M24" s="25"/>
      <c r="N24" s="26"/>
      <c r="XFA24"/>
      <c r="XFB24"/>
      <c r="XFC24"/>
    </row>
    <row r="25" s="1" customFormat="1" customHeight="1" spans="1:16383">
      <c r="A25" s="11" t="s">
        <v>91</v>
      </c>
      <c r="B25" s="11" t="s">
        <v>582</v>
      </c>
      <c r="C25" s="11" t="s">
        <v>583</v>
      </c>
      <c r="D25" s="11" t="s">
        <v>17</v>
      </c>
      <c r="E25" s="12" t="s">
        <v>607</v>
      </c>
      <c r="F25" s="29">
        <v>65.4</v>
      </c>
      <c r="G25" s="13">
        <f t="shared" si="0"/>
        <v>39.24</v>
      </c>
      <c r="H25" s="14" t="s">
        <v>52</v>
      </c>
      <c r="I25" s="24">
        <f t="shared" si="1"/>
        <v>32</v>
      </c>
      <c r="J25" s="24">
        <f t="shared" si="2"/>
        <v>71.24</v>
      </c>
      <c r="K25" s="14" t="s">
        <v>91</v>
      </c>
      <c r="L25" s="14"/>
      <c r="M25" s="25"/>
      <c r="N25" s="26"/>
      <c r="XFA25"/>
      <c r="XFB25"/>
      <c r="XFC25"/>
    </row>
    <row r="26" s="1" customFormat="1" customHeight="1" spans="1:16383">
      <c r="A26" s="11" t="s">
        <v>94</v>
      </c>
      <c r="B26" s="11" t="s">
        <v>582</v>
      </c>
      <c r="C26" s="11" t="s">
        <v>583</v>
      </c>
      <c r="D26" s="11" t="s">
        <v>17</v>
      </c>
      <c r="E26" s="12" t="s">
        <v>608</v>
      </c>
      <c r="F26" s="29">
        <v>67.8</v>
      </c>
      <c r="G26" s="13">
        <f t="shared" si="0"/>
        <v>40.68</v>
      </c>
      <c r="H26" s="14" t="s">
        <v>174</v>
      </c>
      <c r="I26" s="24">
        <f t="shared" si="1"/>
        <v>30.4</v>
      </c>
      <c r="J26" s="24">
        <f t="shared" si="2"/>
        <v>71.08</v>
      </c>
      <c r="K26" s="14" t="s">
        <v>94</v>
      </c>
      <c r="L26" s="14"/>
      <c r="M26" s="25"/>
      <c r="N26" s="26"/>
      <c r="XFA26"/>
      <c r="XFB26"/>
      <c r="XFC26"/>
    </row>
    <row r="27" s="1" customFormat="1" customHeight="1" spans="1:16383">
      <c r="A27" s="11" t="s">
        <v>97</v>
      </c>
      <c r="B27" s="11" t="s">
        <v>582</v>
      </c>
      <c r="C27" s="11" t="s">
        <v>583</v>
      </c>
      <c r="D27" s="11" t="s">
        <v>17</v>
      </c>
      <c r="E27" s="12" t="s">
        <v>609</v>
      </c>
      <c r="F27" s="29">
        <v>64.8</v>
      </c>
      <c r="G27" s="13">
        <f t="shared" si="0"/>
        <v>38.88</v>
      </c>
      <c r="H27" s="14" t="s">
        <v>48</v>
      </c>
      <c r="I27" s="24">
        <f t="shared" si="1"/>
        <v>31.96</v>
      </c>
      <c r="J27" s="24">
        <f t="shared" si="2"/>
        <v>70.84</v>
      </c>
      <c r="K27" s="14" t="s">
        <v>97</v>
      </c>
      <c r="L27" s="14"/>
      <c r="M27" s="25"/>
      <c r="N27" s="26"/>
      <c r="XFA27"/>
      <c r="XFB27"/>
      <c r="XFC27"/>
    </row>
    <row r="28" s="1" customFormat="1" customHeight="1" spans="1:16383">
      <c r="A28" s="11" t="s">
        <v>100</v>
      </c>
      <c r="B28" s="11" t="s">
        <v>582</v>
      </c>
      <c r="C28" s="11" t="s">
        <v>583</v>
      </c>
      <c r="D28" s="11" t="s">
        <v>17</v>
      </c>
      <c r="E28" s="12" t="s">
        <v>610</v>
      </c>
      <c r="F28" s="29">
        <v>63.8</v>
      </c>
      <c r="G28" s="13">
        <f t="shared" si="0"/>
        <v>38.28</v>
      </c>
      <c r="H28" s="14" t="s">
        <v>315</v>
      </c>
      <c r="I28" s="24">
        <f t="shared" si="1"/>
        <v>32.52</v>
      </c>
      <c r="J28" s="24">
        <f t="shared" si="2"/>
        <v>70.8</v>
      </c>
      <c r="K28" s="14" t="s">
        <v>100</v>
      </c>
      <c r="L28" s="14"/>
      <c r="M28" s="25"/>
      <c r="N28" s="26"/>
      <c r="XFA28"/>
      <c r="XFB28"/>
      <c r="XFC28"/>
    </row>
    <row r="29" s="1" customFormat="1" customHeight="1" spans="1:16383">
      <c r="A29" s="11" t="s">
        <v>102</v>
      </c>
      <c r="B29" s="11" t="s">
        <v>582</v>
      </c>
      <c r="C29" s="11" t="s">
        <v>583</v>
      </c>
      <c r="D29" s="11" t="s">
        <v>17</v>
      </c>
      <c r="E29" s="12" t="s">
        <v>611</v>
      </c>
      <c r="F29" s="29">
        <v>63</v>
      </c>
      <c r="G29" s="13">
        <f t="shared" si="0"/>
        <v>37.8</v>
      </c>
      <c r="H29" s="14" t="s">
        <v>348</v>
      </c>
      <c r="I29" s="24">
        <f t="shared" si="1"/>
        <v>32.96</v>
      </c>
      <c r="J29" s="24">
        <f t="shared" si="2"/>
        <v>70.76</v>
      </c>
      <c r="K29" s="14" t="s">
        <v>102</v>
      </c>
      <c r="L29" s="14"/>
      <c r="M29" s="25"/>
      <c r="N29" s="26"/>
      <c r="XFA29"/>
      <c r="XFB29"/>
      <c r="XFC29"/>
    </row>
    <row r="30" s="1" customFormat="1" customHeight="1" spans="1:16383">
      <c r="A30" s="11" t="s">
        <v>105</v>
      </c>
      <c r="B30" s="11" t="s">
        <v>582</v>
      </c>
      <c r="C30" s="11" t="s">
        <v>583</v>
      </c>
      <c r="D30" s="11" t="s">
        <v>17</v>
      </c>
      <c r="E30" s="12" t="s">
        <v>612</v>
      </c>
      <c r="F30" s="29">
        <v>67</v>
      </c>
      <c r="G30" s="13">
        <f t="shared" si="0"/>
        <v>40.2</v>
      </c>
      <c r="H30" s="14" t="s">
        <v>174</v>
      </c>
      <c r="I30" s="24">
        <f t="shared" si="1"/>
        <v>30.4</v>
      </c>
      <c r="J30" s="24">
        <f t="shared" si="2"/>
        <v>70.6</v>
      </c>
      <c r="K30" s="14" t="s">
        <v>105</v>
      </c>
      <c r="L30" s="14"/>
      <c r="M30" s="25"/>
      <c r="N30" s="26"/>
      <c r="XFA30"/>
      <c r="XFB30"/>
      <c r="XFC30"/>
    </row>
    <row r="31" s="1" customFormat="1" customHeight="1" spans="1:16383">
      <c r="A31" s="11" t="s">
        <v>108</v>
      </c>
      <c r="B31" s="11" t="s">
        <v>582</v>
      </c>
      <c r="C31" s="11" t="s">
        <v>583</v>
      </c>
      <c r="D31" s="11" t="s">
        <v>17</v>
      </c>
      <c r="E31" s="12" t="s">
        <v>613</v>
      </c>
      <c r="F31" s="29">
        <v>66</v>
      </c>
      <c r="G31" s="13">
        <f t="shared" si="0"/>
        <v>39.6</v>
      </c>
      <c r="H31" s="14" t="s">
        <v>196</v>
      </c>
      <c r="I31" s="24">
        <f t="shared" si="1"/>
        <v>30.64</v>
      </c>
      <c r="J31" s="24">
        <f t="shared" si="2"/>
        <v>70.24</v>
      </c>
      <c r="K31" s="14" t="s">
        <v>108</v>
      </c>
      <c r="L31" s="14"/>
      <c r="M31" s="25"/>
      <c r="N31" s="26"/>
      <c r="XFA31"/>
      <c r="XFB31"/>
      <c r="XFC31"/>
    </row>
    <row r="32" s="1" customFormat="1" customHeight="1" spans="1:16383">
      <c r="A32" s="11" t="s">
        <v>111</v>
      </c>
      <c r="B32" s="11" t="s">
        <v>582</v>
      </c>
      <c r="C32" s="11" t="s">
        <v>583</v>
      </c>
      <c r="D32" s="11" t="s">
        <v>17</v>
      </c>
      <c r="E32" s="12" t="s">
        <v>614</v>
      </c>
      <c r="F32" s="29">
        <v>64</v>
      </c>
      <c r="G32" s="13">
        <f t="shared" si="0"/>
        <v>38.4</v>
      </c>
      <c r="H32" s="14" t="s">
        <v>380</v>
      </c>
      <c r="I32" s="24">
        <f t="shared" si="1"/>
        <v>31.6</v>
      </c>
      <c r="J32" s="24">
        <f t="shared" si="2"/>
        <v>70</v>
      </c>
      <c r="K32" s="14" t="s">
        <v>111</v>
      </c>
      <c r="L32" s="14"/>
      <c r="M32" s="25"/>
      <c r="N32" s="26"/>
      <c r="XFA32"/>
      <c r="XFB32"/>
      <c r="XFC32"/>
    </row>
    <row r="33" s="1" customFormat="1" customHeight="1" spans="1:16383">
      <c r="A33" s="11" t="s">
        <v>114</v>
      </c>
      <c r="B33" s="11" t="s">
        <v>582</v>
      </c>
      <c r="C33" s="11" t="s">
        <v>583</v>
      </c>
      <c r="D33" s="11" t="s">
        <v>17</v>
      </c>
      <c r="E33" s="12" t="s">
        <v>615</v>
      </c>
      <c r="F33" s="29">
        <v>65.4</v>
      </c>
      <c r="G33" s="13">
        <f t="shared" si="0"/>
        <v>39.24</v>
      </c>
      <c r="H33" s="14" t="s">
        <v>125</v>
      </c>
      <c r="I33" s="24">
        <f t="shared" si="1"/>
        <v>30.48</v>
      </c>
      <c r="J33" s="24">
        <f t="shared" si="2"/>
        <v>69.72</v>
      </c>
      <c r="K33" s="14" t="s">
        <v>114</v>
      </c>
      <c r="L33" s="14"/>
      <c r="M33" s="25"/>
      <c r="N33" s="26"/>
      <c r="XFA33"/>
      <c r="XFB33"/>
      <c r="XFC33"/>
    </row>
    <row r="34" s="1" customFormat="1" customHeight="1" spans="1:16383">
      <c r="A34" s="11" t="s">
        <v>117</v>
      </c>
      <c r="B34" s="11" t="s">
        <v>582</v>
      </c>
      <c r="C34" s="11" t="s">
        <v>583</v>
      </c>
      <c r="D34" s="11" t="s">
        <v>17</v>
      </c>
      <c r="E34" s="12" t="s">
        <v>616</v>
      </c>
      <c r="F34" s="29">
        <v>66.6</v>
      </c>
      <c r="G34" s="13">
        <f t="shared" si="0"/>
        <v>39.96</v>
      </c>
      <c r="H34" s="14" t="s">
        <v>151</v>
      </c>
      <c r="I34" s="24">
        <f t="shared" si="1"/>
        <v>0</v>
      </c>
      <c r="J34" s="24">
        <f>I34*0.4</f>
        <v>0</v>
      </c>
      <c r="K34" s="14" t="s">
        <v>152</v>
      </c>
      <c r="L34" s="14"/>
      <c r="M34" s="25"/>
      <c r="N34" s="26"/>
      <c r="XFA34"/>
      <c r="XFB34"/>
      <c r="XFC34"/>
    </row>
    <row r="35" s="1" customFormat="1" customHeight="1" spans="1:16383">
      <c r="A35" s="11" t="s">
        <v>120</v>
      </c>
      <c r="B35" s="11" t="s">
        <v>582</v>
      </c>
      <c r="C35" s="11" t="s">
        <v>583</v>
      </c>
      <c r="D35" s="11" t="s">
        <v>17</v>
      </c>
      <c r="E35" s="12" t="s">
        <v>617</v>
      </c>
      <c r="F35" s="29">
        <v>63.5</v>
      </c>
      <c r="G35" s="13">
        <f t="shared" si="0"/>
        <v>38.1</v>
      </c>
      <c r="H35" s="14" t="s">
        <v>151</v>
      </c>
      <c r="I35" s="24">
        <f t="shared" si="1"/>
        <v>0</v>
      </c>
      <c r="J35" s="24">
        <f>I35*0.4</f>
        <v>0</v>
      </c>
      <c r="K35" s="14" t="s">
        <v>152</v>
      </c>
      <c r="L35" s="14"/>
      <c r="M35" s="25"/>
      <c r="N35" s="26"/>
      <c r="XFA35"/>
      <c r="XFB35"/>
      <c r="XFC35"/>
    </row>
    <row r="36" customHeight="1" spans="12:12">
      <c r="L36" s="32"/>
    </row>
    <row r="37" customHeight="1" spans="12:12">
      <c r="L37" s="32"/>
    </row>
    <row r="38" customHeight="1" spans="12:12">
      <c r="L38" s="32"/>
    </row>
    <row r="39" customHeight="1" spans="12:12">
      <c r="L39" s="32"/>
    </row>
    <row r="40" customHeight="1" spans="12:12">
      <c r="L40" s="32"/>
    </row>
    <row r="41" customHeight="1" spans="12:12">
      <c r="L41" s="32"/>
    </row>
    <row r="42" customHeight="1" spans="12:12">
      <c r="L42" s="32"/>
    </row>
    <row r="43" customHeight="1" spans="12:12">
      <c r="L43" s="32"/>
    </row>
    <row r="44" customHeight="1" spans="12:12">
      <c r="L44" s="32"/>
    </row>
    <row r="45" customHeight="1" spans="12:12">
      <c r="L45" s="32"/>
    </row>
    <row r="46" customHeight="1" spans="12:12">
      <c r="L46" s="32"/>
    </row>
    <row r="47" customHeight="1" spans="12:12">
      <c r="L47" s="32"/>
    </row>
    <row r="48" customHeight="1" spans="12:12">
      <c r="L48" s="32"/>
    </row>
    <row r="49" customHeight="1" spans="12:12">
      <c r="L49" s="32"/>
    </row>
    <row r="50" customHeight="1" spans="12:12">
      <c r="L50" s="32"/>
    </row>
    <row r="51" customHeight="1" spans="12:12">
      <c r="L51" s="32"/>
    </row>
    <row r="52" customHeight="1" spans="12:12">
      <c r="L52" s="32"/>
    </row>
    <row r="53" customHeight="1" spans="12:12">
      <c r="L53" s="32"/>
    </row>
  </sheetData>
  <sortState ref="4:35">
    <sortCondition ref="J4:J35" descending="1"/>
  </sortState>
  <mergeCells count="12">
    <mergeCell ref="A1:M1"/>
    <mergeCell ref="F2:G2"/>
    <mergeCell ref="H2:I2"/>
    <mergeCell ref="A2:A3"/>
    <mergeCell ref="B2:B3"/>
    <mergeCell ref="C2:C3"/>
    <mergeCell ref="D2:D3"/>
    <mergeCell ref="E2:E3"/>
    <mergeCell ref="J2:J3"/>
    <mergeCell ref="K2:K3"/>
    <mergeCell ref="L2:L3"/>
    <mergeCell ref="M2:M3"/>
  </mergeCells>
  <pageMargins left="0.55" right="0.471527777777778" top="0.55" bottom="0.235416666666667" header="0.511805555555556" footer="0.393055555555556"/>
  <pageSetup paperSize="9" orientation="landscape" horizontalDpi="600"/>
  <headerFooter>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C53"/>
  <sheetViews>
    <sheetView workbookViewId="0">
      <selection activeCell="A2" sqref="A2:A3"/>
    </sheetView>
  </sheetViews>
  <sheetFormatPr defaultColWidth="9" defaultRowHeight="33" customHeight="1"/>
  <cols>
    <col min="1" max="1" width="5.88333333333333" style="1" customWidth="1"/>
    <col min="2" max="2" width="15.75" style="1" customWidth="1"/>
    <col min="3" max="3" width="6" style="1" customWidth="1"/>
    <col min="4" max="4" width="6.75" style="1" customWidth="1"/>
    <col min="5" max="5" width="14.1333333333333" style="2" customWidth="1"/>
    <col min="6" max="6" width="9.63333333333333" style="1" customWidth="1"/>
    <col min="7" max="7" width="13.25" style="1" customWidth="1"/>
    <col min="8" max="8" width="10" style="1" customWidth="1"/>
    <col min="9" max="9" width="12.8833333333333" style="1" customWidth="1"/>
    <col min="10" max="10" width="9" style="1" customWidth="1"/>
    <col min="11" max="11" width="8.25" style="1" customWidth="1"/>
    <col min="12" max="12" width="9.75" style="1" customWidth="1"/>
    <col min="13" max="13" width="7.75" style="1" customWidth="1"/>
    <col min="14" max="16380" width="9" style="1"/>
  </cols>
  <sheetData>
    <row r="1" s="1" customFormat="1" customHeight="1" spans="1:13">
      <c r="A1" s="3" t="s">
        <v>0</v>
      </c>
      <c r="B1" s="3"/>
      <c r="C1" s="3"/>
      <c r="D1" s="3"/>
      <c r="E1" s="3"/>
      <c r="F1" s="3"/>
      <c r="G1" s="3"/>
      <c r="H1" s="3"/>
      <c r="I1" s="3"/>
      <c r="J1" s="3"/>
      <c r="K1" s="3"/>
      <c r="L1" s="3"/>
      <c r="M1" s="3"/>
    </row>
    <row r="2" s="1" customFormat="1" ht="16" customHeight="1" spans="1:13">
      <c r="A2" s="4" t="s">
        <v>1</v>
      </c>
      <c r="B2" s="4" t="s">
        <v>2</v>
      </c>
      <c r="C2" s="4" t="s">
        <v>3</v>
      </c>
      <c r="D2" s="4" t="s">
        <v>4</v>
      </c>
      <c r="E2" s="4" t="s">
        <v>5</v>
      </c>
      <c r="F2" s="5" t="s">
        <v>6</v>
      </c>
      <c r="G2" s="6"/>
      <c r="H2" s="5" t="s">
        <v>7</v>
      </c>
      <c r="I2" s="17"/>
      <c r="J2" s="18" t="s">
        <v>8</v>
      </c>
      <c r="K2" s="18" t="s">
        <v>9</v>
      </c>
      <c r="L2" s="30" t="s">
        <v>10</v>
      </c>
      <c r="M2" s="20" t="s">
        <v>11</v>
      </c>
    </row>
    <row r="3" s="1" customFormat="1" ht="28" customHeight="1" spans="1:13">
      <c r="A3" s="7"/>
      <c r="B3" s="7"/>
      <c r="C3" s="7"/>
      <c r="D3" s="7"/>
      <c r="E3" s="7"/>
      <c r="F3" s="8" t="s">
        <v>6</v>
      </c>
      <c r="G3" s="9" t="s">
        <v>12</v>
      </c>
      <c r="H3" s="10" t="s">
        <v>7</v>
      </c>
      <c r="I3" s="21" t="s">
        <v>13</v>
      </c>
      <c r="J3" s="22"/>
      <c r="K3" s="22"/>
      <c r="L3" s="31"/>
      <c r="M3" s="20"/>
    </row>
    <row r="4" s="1" customFormat="1" customHeight="1" spans="1:13">
      <c r="A4" s="11" t="s">
        <v>14</v>
      </c>
      <c r="B4" s="11" t="s">
        <v>618</v>
      </c>
      <c r="C4" s="11" t="s">
        <v>619</v>
      </c>
      <c r="D4" s="15" t="s">
        <v>17</v>
      </c>
      <c r="E4" s="12" t="s">
        <v>620</v>
      </c>
      <c r="F4" s="29">
        <v>80.2</v>
      </c>
      <c r="G4" s="13">
        <f t="shared" ref="G4:G25" si="0">F4*0.6</f>
        <v>48.12</v>
      </c>
      <c r="H4" s="14" t="s">
        <v>332</v>
      </c>
      <c r="I4" s="24">
        <f t="shared" ref="I4:I25" si="1">H4*0.4</f>
        <v>32.096</v>
      </c>
      <c r="J4" s="24">
        <f t="shared" ref="J4:J24" si="2">I4+G4</f>
        <v>80.216</v>
      </c>
      <c r="K4" s="14" t="s">
        <v>20</v>
      </c>
      <c r="L4" s="14" t="s">
        <v>21</v>
      </c>
      <c r="M4" s="14"/>
    </row>
    <row r="5" s="1" customFormat="1" customHeight="1" spans="1:13">
      <c r="A5" s="11" t="s">
        <v>22</v>
      </c>
      <c r="B5" s="11" t="s">
        <v>618</v>
      </c>
      <c r="C5" s="11" t="s">
        <v>619</v>
      </c>
      <c r="D5" s="11" t="s">
        <v>17</v>
      </c>
      <c r="E5" s="12" t="s">
        <v>621</v>
      </c>
      <c r="F5" s="29">
        <v>80.7</v>
      </c>
      <c r="G5" s="13">
        <f t="shared" si="0"/>
        <v>48.42</v>
      </c>
      <c r="H5" s="14" t="s">
        <v>622</v>
      </c>
      <c r="I5" s="24">
        <f t="shared" si="1"/>
        <v>31.272</v>
      </c>
      <c r="J5" s="24">
        <f t="shared" si="2"/>
        <v>79.692</v>
      </c>
      <c r="K5" s="14" t="s">
        <v>25</v>
      </c>
      <c r="L5" s="14" t="s">
        <v>21</v>
      </c>
      <c r="M5" s="14"/>
    </row>
    <row r="6" s="1" customFormat="1" customHeight="1" spans="1:13">
      <c r="A6" s="11" t="s">
        <v>26</v>
      </c>
      <c r="B6" s="11" t="s">
        <v>618</v>
      </c>
      <c r="C6" s="11" t="s">
        <v>619</v>
      </c>
      <c r="D6" s="11" t="s">
        <v>17</v>
      </c>
      <c r="E6" s="12" t="s">
        <v>623</v>
      </c>
      <c r="F6" s="29">
        <v>76.7</v>
      </c>
      <c r="G6" s="13">
        <f t="shared" si="0"/>
        <v>46.02</v>
      </c>
      <c r="H6" s="14" t="s">
        <v>407</v>
      </c>
      <c r="I6" s="24">
        <f t="shared" si="1"/>
        <v>32.48</v>
      </c>
      <c r="J6" s="24">
        <f t="shared" si="2"/>
        <v>78.5</v>
      </c>
      <c r="K6" s="14" t="s">
        <v>29</v>
      </c>
      <c r="L6" s="14" t="s">
        <v>21</v>
      </c>
      <c r="M6" s="14"/>
    </row>
    <row r="7" s="1" customFormat="1" customHeight="1" spans="1:13">
      <c r="A7" s="11" t="s">
        <v>30</v>
      </c>
      <c r="B7" s="11" t="s">
        <v>618</v>
      </c>
      <c r="C7" s="11" t="s">
        <v>619</v>
      </c>
      <c r="D7" s="15" t="s">
        <v>17</v>
      </c>
      <c r="E7" s="12" t="s">
        <v>624</v>
      </c>
      <c r="F7" s="29">
        <v>78</v>
      </c>
      <c r="G7" s="13">
        <f t="shared" si="0"/>
        <v>46.8</v>
      </c>
      <c r="H7" s="14" t="s">
        <v>451</v>
      </c>
      <c r="I7" s="24">
        <f t="shared" si="1"/>
        <v>31.488</v>
      </c>
      <c r="J7" s="24">
        <f t="shared" si="2"/>
        <v>78.288</v>
      </c>
      <c r="K7" s="14" t="s">
        <v>33</v>
      </c>
      <c r="L7" s="14" t="s">
        <v>21</v>
      </c>
      <c r="M7" s="14"/>
    </row>
    <row r="8" s="1" customFormat="1" customHeight="1" spans="1:13">
      <c r="A8" s="11" t="s">
        <v>34</v>
      </c>
      <c r="B8" s="11" t="s">
        <v>618</v>
      </c>
      <c r="C8" s="11" t="s">
        <v>619</v>
      </c>
      <c r="D8" s="15" t="s">
        <v>17</v>
      </c>
      <c r="E8" s="12" t="s">
        <v>625</v>
      </c>
      <c r="F8" s="29">
        <v>77.4</v>
      </c>
      <c r="G8" s="13">
        <f t="shared" si="0"/>
        <v>46.44</v>
      </c>
      <c r="H8" s="14" t="s">
        <v>626</v>
      </c>
      <c r="I8" s="24">
        <f t="shared" si="1"/>
        <v>31.392</v>
      </c>
      <c r="J8" s="24">
        <f t="shared" si="2"/>
        <v>77.832</v>
      </c>
      <c r="K8" s="14" t="s">
        <v>37</v>
      </c>
      <c r="L8" s="14" t="s">
        <v>21</v>
      </c>
      <c r="M8" s="14"/>
    </row>
    <row r="9" s="1" customFormat="1" customHeight="1" spans="1:13">
      <c r="A9" s="11" t="s">
        <v>38</v>
      </c>
      <c r="B9" s="11" t="s">
        <v>618</v>
      </c>
      <c r="C9" s="11" t="s">
        <v>619</v>
      </c>
      <c r="D9" s="11" t="s">
        <v>70</v>
      </c>
      <c r="E9" s="12" t="s">
        <v>627</v>
      </c>
      <c r="F9" s="29">
        <v>74.6</v>
      </c>
      <c r="G9" s="13">
        <f t="shared" si="0"/>
        <v>44.76</v>
      </c>
      <c r="H9" s="14" t="s">
        <v>628</v>
      </c>
      <c r="I9" s="24">
        <f t="shared" si="1"/>
        <v>32.024</v>
      </c>
      <c r="J9" s="24">
        <f t="shared" si="2"/>
        <v>76.784</v>
      </c>
      <c r="K9" s="14" t="s">
        <v>41</v>
      </c>
      <c r="L9" s="14" t="s">
        <v>21</v>
      </c>
      <c r="M9" s="14"/>
    </row>
    <row r="10" s="1" customFormat="1" customHeight="1" spans="1:13">
      <c r="A10" s="11" t="s">
        <v>42</v>
      </c>
      <c r="B10" s="11" t="s">
        <v>618</v>
      </c>
      <c r="C10" s="11" t="s">
        <v>619</v>
      </c>
      <c r="D10" s="15" t="s">
        <v>17</v>
      </c>
      <c r="E10" s="12" t="s">
        <v>629</v>
      </c>
      <c r="F10" s="29">
        <v>73.3</v>
      </c>
      <c r="G10" s="13">
        <f t="shared" si="0"/>
        <v>43.98</v>
      </c>
      <c r="H10" s="16" t="s">
        <v>630</v>
      </c>
      <c r="I10" s="24">
        <f t="shared" si="1"/>
        <v>32.36</v>
      </c>
      <c r="J10" s="27">
        <f t="shared" si="2"/>
        <v>76.34</v>
      </c>
      <c r="K10" s="14" t="s">
        <v>45</v>
      </c>
      <c r="L10" s="14" t="s">
        <v>21</v>
      </c>
      <c r="M10" s="16"/>
    </row>
    <row r="11" s="1" customFormat="1" customHeight="1" spans="1:13">
      <c r="A11" s="11" t="s">
        <v>46</v>
      </c>
      <c r="B11" s="11" t="s">
        <v>618</v>
      </c>
      <c r="C11" s="11" t="s">
        <v>619</v>
      </c>
      <c r="D11" s="11" t="s">
        <v>70</v>
      </c>
      <c r="E11" s="12" t="s">
        <v>631</v>
      </c>
      <c r="F11" s="29">
        <v>74.3</v>
      </c>
      <c r="G11" s="13">
        <f t="shared" si="0"/>
        <v>44.58</v>
      </c>
      <c r="H11" s="14" t="s">
        <v>632</v>
      </c>
      <c r="I11" s="24">
        <f t="shared" si="1"/>
        <v>30.656</v>
      </c>
      <c r="J11" s="24">
        <f t="shared" si="2"/>
        <v>75.236</v>
      </c>
      <c r="K11" s="14" t="s">
        <v>49</v>
      </c>
      <c r="L11" s="14" t="s">
        <v>21</v>
      </c>
      <c r="M11" s="14"/>
    </row>
    <row r="12" s="1" customFormat="1" customHeight="1" spans="1:14">
      <c r="A12" s="11" t="s">
        <v>50</v>
      </c>
      <c r="B12" s="11" t="s">
        <v>618</v>
      </c>
      <c r="C12" s="11" t="s">
        <v>619</v>
      </c>
      <c r="D12" s="15" t="s">
        <v>17</v>
      </c>
      <c r="E12" s="12" t="s">
        <v>633</v>
      </c>
      <c r="F12" s="29">
        <v>69.5</v>
      </c>
      <c r="G12" s="13">
        <f t="shared" si="0"/>
        <v>41.7</v>
      </c>
      <c r="H12" s="14" t="s">
        <v>634</v>
      </c>
      <c r="I12" s="24">
        <f t="shared" si="1"/>
        <v>32.64</v>
      </c>
      <c r="J12" s="24">
        <f t="shared" si="2"/>
        <v>74.34</v>
      </c>
      <c r="K12" s="14" t="s">
        <v>53</v>
      </c>
      <c r="L12" s="14" t="s">
        <v>21</v>
      </c>
      <c r="M12" s="14"/>
      <c r="N12" s="26"/>
    </row>
    <row r="13" s="1" customFormat="1" customHeight="1" spans="1:16383">
      <c r="A13" s="11" t="s">
        <v>54</v>
      </c>
      <c r="B13" s="11" t="s">
        <v>618</v>
      </c>
      <c r="C13" s="11" t="s">
        <v>619</v>
      </c>
      <c r="D13" s="15" t="s">
        <v>17</v>
      </c>
      <c r="E13" s="12" t="s">
        <v>635</v>
      </c>
      <c r="F13" s="29">
        <v>68.5</v>
      </c>
      <c r="G13" s="13">
        <f t="shared" si="0"/>
        <v>41.1</v>
      </c>
      <c r="H13" s="14" t="s">
        <v>468</v>
      </c>
      <c r="I13" s="24">
        <f t="shared" si="1"/>
        <v>33.24</v>
      </c>
      <c r="J13" s="24">
        <f t="shared" si="2"/>
        <v>74.34</v>
      </c>
      <c r="K13" s="14" t="s">
        <v>54</v>
      </c>
      <c r="L13" s="14" t="s">
        <v>21</v>
      </c>
      <c r="M13" s="25"/>
      <c r="N13" s="26"/>
      <c r="XFA13"/>
      <c r="XFB13"/>
      <c r="XFC13"/>
    </row>
    <row r="14" s="1" customFormat="1" customHeight="1" spans="1:14">
      <c r="A14" s="11" t="s">
        <v>57</v>
      </c>
      <c r="B14" s="11" t="s">
        <v>618</v>
      </c>
      <c r="C14" s="11" t="s">
        <v>619</v>
      </c>
      <c r="D14" s="11" t="s">
        <v>17</v>
      </c>
      <c r="E14" s="12" t="s">
        <v>636</v>
      </c>
      <c r="F14" s="29">
        <v>69.6</v>
      </c>
      <c r="G14" s="13">
        <f t="shared" si="0"/>
        <v>41.76</v>
      </c>
      <c r="H14" s="14" t="s">
        <v>374</v>
      </c>
      <c r="I14" s="24">
        <f t="shared" si="1"/>
        <v>32.12</v>
      </c>
      <c r="J14" s="24">
        <f t="shared" si="2"/>
        <v>73.88</v>
      </c>
      <c r="K14" s="14" t="s">
        <v>57</v>
      </c>
      <c r="L14" s="14" t="s">
        <v>21</v>
      </c>
      <c r="M14" s="14"/>
      <c r="N14" s="26"/>
    </row>
    <row r="15" s="1" customFormat="1" customHeight="1" spans="1:16383">
      <c r="A15" s="11" t="s">
        <v>60</v>
      </c>
      <c r="B15" s="11" t="s">
        <v>618</v>
      </c>
      <c r="C15" s="11" t="s">
        <v>619</v>
      </c>
      <c r="D15" s="15" t="s">
        <v>17</v>
      </c>
      <c r="E15" s="12" t="s">
        <v>637</v>
      </c>
      <c r="F15" s="29">
        <v>68.4</v>
      </c>
      <c r="G15" s="13">
        <f t="shared" si="0"/>
        <v>41.04</v>
      </c>
      <c r="H15" s="14" t="s">
        <v>419</v>
      </c>
      <c r="I15" s="24">
        <f t="shared" si="1"/>
        <v>31.28</v>
      </c>
      <c r="J15" s="24">
        <f t="shared" si="2"/>
        <v>72.32</v>
      </c>
      <c r="K15" s="14" t="s">
        <v>60</v>
      </c>
      <c r="L15" s="14"/>
      <c r="M15" s="25"/>
      <c r="N15" s="26"/>
      <c r="XFA15"/>
      <c r="XFB15"/>
      <c r="XFC15"/>
    </row>
    <row r="16" s="1" customFormat="1" customHeight="1" spans="1:16383">
      <c r="A16" s="11" t="s">
        <v>63</v>
      </c>
      <c r="B16" s="11" t="s">
        <v>618</v>
      </c>
      <c r="C16" s="11" t="s">
        <v>619</v>
      </c>
      <c r="D16" s="15" t="s">
        <v>17</v>
      </c>
      <c r="E16" s="12" t="s">
        <v>638</v>
      </c>
      <c r="F16" s="29">
        <v>66.8</v>
      </c>
      <c r="G16" s="13">
        <f t="shared" si="0"/>
        <v>40.08</v>
      </c>
      <c r="H16" s="14" t="s">
        <v>122</v>
      </c>
      <c r="I16" s="24">
        <f t="shared" si="1"/>
        <v>31.84</v>
      </c>
      <c r="J16" s="24">
        <f t="shared" si="2"/>
        <v>71.92</v>
      </c>
      <c r="K16" s="14" t="s">
        <v>63</v>
      </c>
      <c r="L16" s="14"/>
      <c r="M16" s="25"/>
      <c r="N16" s="26"/>
      <c r="XFA16"/>
      <c r="XFB16"/>
      <c r="XFC16"/>
    </row>
    <row r="17" s="1" customFormat="1" customHeight="1" spans="1:16383">
      <c r="A17" s="11" t="s">
        <v>66</v>
      </c>
      <c r="B17" s="11" t="s">
        <v>618</v>
      </c>
      <c r="C17" s="11" t="s">
        <v>619</v>
      </c>
      <c r="D17" s="11" t="s">
        <v>17</v>
      </c>
      <c r="E17" s="12" t="s">
        <v>639</v>
      </c>
      <c r="F17" s="29">
        <v>67.6</v>
      </c>
      <c r="G17" s="13">
        <f t="shared" si="0"/>
        <v>40.56</v>
      </c>
      <c r="H17" s="14" t="s">
        <v>640</v>
      </c>
      <c r="I17" s="24">
        <f t="shared" si="1"/>
        <v>31.152</v>
      </c>
      <c r="J17" s="24">
        <f t="shared" si="2"/>
        <v>71.712</v>
      </c>
      <c r="K17" s="14" t="s">
        <v>66</v>
      </c>
      <c r="L17" s="14"/>
      <c r="M17" s="25"/>
      <c r="N17" s="26"/>
      <c r="XFA17"/>
      <c r="XFB17"/>
      <c r="XFC17"/>
    </row>
    <row r="18" s="1" customFormat="1" customHeight="1" spans="1:16383">
      <c r="A18" s="11" t="s">
        <v>69</v>
      </c>
      <c r="B18" s="11" t="s">
        <v>618</v>
      </c>
      <c r="C18" s="11" t="s">
        <v>619</v>
      </c>
      <c r="D18" s="11" t="s">
        <v>17</v>
      </c>
      <c r="E18" s="12" t="s">
        <v>641</v>
      </c>
      <c r="F18" s="29">
        <v>66.6</v>
      </c>
      <c r="G18" s="13">
        <f t="shared" si="0"/>
        <v>39.96</v>
      </c>
      <c r="H18" s="14" t="s">
        <v>202</v>
      </c>
      <c r="I18" s="24">
        <f t="shared" si="1"/>
        <v>31.4</v>
      </c>
      <c r="J18" s="24">
        <f t="shared" si="2"/>
        <v>71.36</v>
      </c>
      <c r="K18" s="14" t="s">
        <v>69</v>
      </c>
      <c r="L18" s="14"/>
      <c r="M18" s="25"/>
      <c r="N18" s="26"/>
      <c r="XFA18"/>
      <c r="XFB18"/>
      <c r="XFC18"/>
    </row>
    <row r="19" s="1" customFormat="1" customHeight="1" spans="1:16383">
      <c r="A19" s="11" t="s">
        <v>73</v>
      </c>
      <c r="B19" s="11" t="s">
        <v>618</v>
      </c>
      <c r="C19" s="11" t="s">
        <v>619</v>
      </c>
      <c r="D19" s="15" t="s">
        <v>17</v>
      </c>
      <c r="E19" s="12" t="s">
        <v>642</v>
      </c>
      <c r="F19" s="29">
        <v>66.8</v>
      </c>
      <c r="G19" s="13">
        <f t="shared" si="0"/>
        <v>40.08</v>
      </c>
      <c r="H19" s="14" t="s">
        <v>643</v>
      </c>
      <c r="I19" s="24">
        <f t="shared" si="1"/>
        <v>31.104</v>
      </c>
      <c r="J19" s="24">
        <f t="shared" si="2"/>
        <v>71.184</v>
      </c>
      <c r="K19" s="14" t="s">
        <v>73</v>
      </c>
      <c r="L19" s="14"/>
      <c r="M19" s="25"/>
      <c r="N19" s="26"/>
      <c r="XFA19"/>
      <c r="XFB19"/>
      <c r="XFC19"/>
    </row>
    <row r="20" s="1" customFormat="1" customHeight="1" spans="1:16383">
      <c r="A20" s="11" t="s">
        <v>76</v>
      </c>
      <c r="B20" s="11" t="s">
        <v>618</v>
      </c>
      <c r="C20" s="11" t="s">
        <v>619</v>
      </c>
      <c r="D20" s="15" t="s">
        <v>17</v>
      </c>
      <c r="E20" s="12" t="s">
        <v>644</v>
      </c>
      <c r="F20" s="29">
        <v>67</v>
      </c>
      <c r="G20" s="13">
        <f t="shared" si="0"/>
        <v>40.2</v>
      </c>
      <c r="H20" s="14" t="s">
        <v>87</v>
      </c>
      <c r="I20" s="24">
        <f t="shared" si="1"/>
        <v>30.92</v>
      </c>
      <c r="J20" s="24">
        <f t="shared" si="2"/>
        <v>71.12</v>
      </c>
      <c r="K20" s="14" t="s">
        <v>76</v>
      </c>
      <c r="L20" s="14"/>
      <c r="M20" s="25"/>
      <c r="N20" s="26"/>
      <c r="XFA20"/>
      <c r="XFB20"/>
      <c r="XFC20"/>
    </row>
    <row r="21" s="1" customFormat="1" customHeight="1" spans="1:16383">
      <c r="A21" s="11" t="s">
        <v>79</v>
      </c>
      <c r="B21" s="11" t="s">
        <v>618</v>
      </c>
      <c r="C21" s="11" t="s">
        <v>619</v>
      </c>
      <c r="D21" s="15" t="s">
        <v>17</v>
      </c>
      <c r="E21" s="12" t="s">
        <v>645</v>
      </c>
      <c r="F21" s="29">
        <v>66.9</v>
      </c>
      <c r="G21" s="13">
        <f t="shared" si="0"/>
        <v>40.14</v>
      </c>
      <c r="H21" s="14" t="s">
        <v>391</v>
      </c>
      <c r="I21" s="24">
        <f t="shared" si="1"/>
        <v>30.96</v>
      </c>
      <c r="J21" s="24">
        <f t="shared" si="2"/>
        <v>71.1</v>
      </c>
      <c r="K21" s="14" t="s">
        <v>79</v>
      </c>
      <c r="L21" s="14"/>
      <c r="M21" s="25"/>
      <c r="N21" s="26"/>
      <c r="XFA21"/>
      <c r="XFB21"/>
      <c r="XFC21"/>
    </row>
    <row r="22" s="1" customFormat="1" customHeight="1" spans="1:16383">
      <c r="A22" s="11" t="s">
        <v>82</v>
      </c>
      <c r="B22" s="11" t="s">
        <v>618</v>
      </c>
      <c r="C22" s="11" t="s">
        <v>619</v>
      </c>
      <c r="D22" s="15" t="s">
        <v>17</v>
      </c>
      <c r="E22" s="12" t="s">
        <v>646</v>
      </c>
      <c r="F22" s="29">
        <v>67.5</v>
      </c>
      <c r="G22" s="13">
        <f t="shared" si="0"/>
        <v>40.5</v>
      </c>
      <c r="H22" s="14" t="s">
        <v>647</v>
      </c>
      <c r="I22" s="24">
        <f t="shared" si="1"/>
        <v>30.488</v>
      </c>
      <c r="J22" s="24">
        <f t="shared" si="2"/>
        <v>70.988</v>
      </c>
      <c r="K22" s="14" t="s">
        <v>82</v>
      </c>
      <c r="L22" s="14"/>
      <c r="M22" s="25"/>
      <c r="N22" s="26"/>
      <c r="XFA22"/>
      <c r="XFB22"/>
      <c r="XFC22"/>
    </row>
    <row r="23" s="1" customFormat="1" customHeight="1" spans="1:16383">
      <c r="A23" s="11" t="s">
        <v>85</v>
      </c>
      <c r="B23" s="11" t="s">
        <v>618</v>
      </c>
      <c r="C23" s="11" t="s">
        <v>619</v>
      </c>
      <c r="D23" s="15" t="s">
        <v>17</v>
      </c>
      <c r="E23" s="12" t="s">
        <v>648</v>
      </c>
      <c r="F23" s="29">
        <v>66.8</v>
      </c>
      <c r="G23" s="13">
        <f t="shared" si="0"/>
        <v>40.08</v>
      </c>
      <c r="H23" s="14" t="s">
        <v>182</v>
      </c>
      <c r="I23" s="24">
        <f t="shared" si="1"/>
        <v>30.76</v>
      </c>
      <c r="J23" s="24">
        <f t="shared" si="2"/>
        <v>70.84</v>
      </c>
      <c r="K23" s="14" t="s">
        <v>85</v>
      </c>
      <c r="L23" s="14"/>
      <c r="M23" s="25"/>
      <c r="N23" s="26"/>
      <c r="XFA23"/>
      <c r="XFB23"/>
      <c r="XFC23"/>
    </row>
    <row r="24" s="1" customFormat="1" customHeight="1" spans="1:16383">
      <c r="A24" s="11" t="s">
        <v>88</v>
      </c>
      <c r="B24" s="11" t="s">
        <v>618</v>
      </c>
      <c r="C24" s="11" t="s">
        <v>619</v>
      </c>
      <c r="D24" s="15" t="s">
        <v>17</v>
      </c>
      <c r="E24" s="12" t="s">
        <v>649</v>
      </c>
      <c r="F24" s="29">
        <v>65.8</v>
      </c>
      <c r="G24" s="13">
        <f t="shared" si="0"/>
        <v>39.48</v>
      </c>
      <c r="H24" s="14" t="s">
        <v>569</v>
      </c>
      <c r="I24" s="24">
        <f t="shared" si="1"/>
        <v>31.248</v>
      </c>
      <c r="J24" s="24">
        <f t="shared" si="2"/>
        <v>70.728</v>
      </c>
      <c r="K24" s="14" t="s">
        <v>88</v>
      </c>
      <c r="L24" s="14"/>
      <c r="M24" s="25"/>
      <c r="N24" s="26"/>
      <c r="XFA24"/>
      <c r="XFB24"/>
      <c r="XFC24"/>
    </row>
    <row r="25" s="1" customFormat="1" customHeight="1" spans="1:16383">
      <c r="A25" s="11" t="s">
        <v>91</v>
      </c>
      <c r="B25" s="11" t="s">
        <v>618</v>
      </c>
      <c r="C25" s="11" t="s">
        <v>619</v>
      </c>
      <c r="D25" s="15" t="s">
        <v>17</v>
      </c>
      <c r="E25" s="12" t="s">
        <v>650</v>
      </c>
      <c r="F25" s="29">
        <v>65.5</v>
      </c>
      <c r="G25" s="13">
        <f t="shared" si="0"/>
        <v>39.3</v>
      </c>
      <c r="H25" s="14" t="s">
        <v>151</v>
      </c>
      <c r="I25" s="24">
        <f t="shared" si="1"/>
        <v>0</v>
      </c>
      <c r="J25" s="24">
        <f>I25*0.4</f>
        <v>0</v>
      </c>
      <c r="K25" s="14" t="s">
        <v>152</v>
      </c>
      <c r="L25" s="14"/>
      <c r="M25" s="25"/>
      <c r="N25" s="26"/>
      <c r="XFA25"/>
      <c r="XFB25"/>
      <c r="XFC25"/>
    </row>
    <row r="26" customHeight="1" spans="12:12">
      <c r="L26" s="32"/>
    </row>
    <row r="27" customHeight="1" spans="12:12">
      <c r="L27" s="32"/>
    </row>
    <row r="28" customHeight="1" spans="12:12">
      <c r="L28" s="32"/>
    </row>
    <row r="29" customHeight="1" spans="12:12">
      <c r="L29" s="32"/>
    </row>
    <row r="30" customHeight="1" spans="12:12">
      <c r="L30" s="32"/>
    </row>
    <row r="31" customHeight="1" spans="12:12">
      <c r="L31" s="32"/>
    </row>
    <row r="32" customHeight="1" spans="12:12">
      <c r="L32" s="32"/>
    </row>
    <row r="33" customHeight="1" spans="12:12">
      <c r="L33" s="32"/>
    </row>
    <row r="34" customHeight="1" spans="12:12">
      <c r="L34" s="32"/>
    </row>
    <row r="35" customHeight="1" spans="12:12">
      <c r="L35" s="32"/>
    </row>
    <row r="36" customHeight="1" spans="12:12">
      <c r="L36" s="32"/>
    </row>
    <row r="37" customHeight="1" spans="12:12">
      <c r="L37" s="32"/>
    </row>
    <row r="38" customHeight="1" spans="12:12">
      <c r="L38" s="32"/>
    </row>
    <row r="39" customHeight="1" spans="12:12">
      <c r="L39" s="32"/>
    </row>
    <row r="40" customHeight="1" spans="12:12">
      <c r="L40" s="32"/>
    </row>
    <row r="41" customHeight="1" spans="12:12">
      <c r="L41" s="32"/>
    </row>
    <row r="42" customHeight="1" spans="12:12">
      <c r="L42" s="32"/>
    </row>
    <row r="43" customHeight="1" spans="12:12">
      <c r="L43" s="32"/>
    </row>
    <row r="44" customHeight="1" spans="12:12">
      <c r="L44" s="32"/>
    </row>
    <row r="45" customHeight="1" spans="12:12">
      <c r="L45" s="32"/>
    </row>
    <row r="46" customHeight="1" spans="12:12">
      <c r="L46" s="32"/>
    </row>
    <row r="47" customHeight="1" spans="12:12">
      <c r="L47" s="32"/>
    </row>
    <row r="48" customHeight="1" spans="12:12">
      <c r="L48" s="32"/>
    </row>
    <row r="49" customHeight="1" spans="12:12">
      <c r="L49" s="32"/>
    </row>
    <row r="50" customHeight="1" spans="12:12">
      <c r="L50" s="32"/>
    </row>
    <row r="51" customHeight="1" spans="12:12">
      <c r="L51" s="32"/>
    </row>
    <row r="52" customHeight="1" spans="12:12">
      <c r="L52" s="32"/>
    </row>
    <row r="53" customHeight="1" spans="12:12">
      <c r="L53" s="32"/>
    </row>
  </sheetData>
  <sortState ref="4:25">
    <sortCondition ref="J4:J25" descending="1"/>
  </sortState>
  <mergeCells count="12">
    <mergeCell ref="A1:M1"/>
    <mergeCell ref="F2:G2"/>
    <mergeCell ref="H2:I2"/>
    <mergeCell ref="A2:A3"/>
    <mergeCell ref="B2:B3"/>
    <mergeCell ref="C2:C3"/>
    <mergeCell ref="D2:D3"/>
    <mergeCell ref="E2:E3"/>
    <mergeCell ref="J2:J3"/>
    <mergeCell ref="K2:K3"/>
    <mergeCell ref="L2:L3"/>
    <mergeCell ref="M2:M3"/>
  </mergeCells>
  <pageMargins left="0.55" right="0.471527777777778" top="0.55" bottom="0.235416666666667" header="0.511805555555556" footer="0.393055555555556"/>
  <pageSetup paperSize="9" orientation="landscape" horizontalDpi="600"/>
  <headerFooter>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C25"/>
  <sheetViews>
    <sheetView workbookViewId="0">
      <selection activeCell="A2" sqref="A2:A3"/>
    </sheetView>
  </sheetViews>
  <sheetFormatPr defaultColWidth="9" defaultRowHeight="33" customHeight="1"/>
  <cols>
    <col min="1" max="1" width="5.88333333333333" style="1" customWidth="1"/>
    <col min="2" max="2" width="16.25" style="1" customWidth="1"/>
    <col min="3" max="3" width="6.375" style="1" customWidth="1"/>
    <col min="4" max="4" width="6" style="1" customWidth="1"/>
    <col min="5" max="5" width="14.3833333333333" style="2" customWidth="1"/>
    <col min="6" max="6" width="11.3833333333333" style="1" customWidth="1"/>
    <col min="7" max="7" width="13" style="1" customWidth="1"/>
    <col min="8" max="8" width="9.88333333333333" style="1" customWidth="1"/>
    <col min="9" max="9" width="12.5" style="1" customWidth="1"/>
    <col min="10" max="10" width="8.75" style="1" customWidth="1"/>
    <col min="11" max="11" width="7.38333333333333" style="1" customWidth="1"/>
    <col min="12" max="12" width="9.75" style="1" customWidth="1"/>
    <col min="13" max="13" width="7.38333333333333" style="1" customWidth="1"/>
    <col min="14" max="16380" width="9" style="1"/>
  </cols>
  <sheetData>
    <row r="1" s="1" customFormat="1" customHeight="1" spans="1:13">
      <c r="A1" s="3" t="s">
        <v>0</v>
      </c>
      <c r="B1" s="3"/>
      <c r="C1" s="3"/>
      <c r="D1" s="3"/>
      <c r="E1" s="3"/>
      <c r="F1" s="3"/>
      <c r="G1" s="3"/>
      <c r="H1" s="3"/>
      <c r="I1" s="3"/>
      <c r="J1" s="3"/>
      <c r="K1" s="3"/>
      <c r="L1" s="3"/>
      <c r="M1" s="3"/>
    </row>
    <row r="2" s="1" customFormat="1" ht="16" customHeight="1" spans="1:13">
      <c r="A2" s="4" t="s">
        <v>1</v>
      </c>
      <c r="B2" s="4" t="s">
        <v>2</v>
      </c>
      <c r="C2" s="4" t="s">
        <v>3</v>
      </c>
      <c r="D2" s="4" t="s">
        <v>4</v>
      </c>
      <c r="E2" s="4" t="s">
        <v>5</v>
      </c>
      <c r="F2" s="5" t="s">
        <v>6</v>
      </c>
      <c r="G2" s="6"/>
      <c r="H2" s="5" t="s">
        <v>7</v>
      </c>
      <c r="I2" s="17"/>
      <c r="J2" s="18" t="s">
        <v>8</v>
      </c>
      <c r="K2" s="18" t="s">
        <v>651</v>
      </c>
      <c r="L2" s="19" t="s">
        <v>10</v>
      </c>
      <c r="M2" s="20" t="s">
        <v>540</v>
      </c>
    </row>
    <row r="3" s="1" customFormat="1" ht="28" customHeight="1" spans="1:13">
      <c r="A3" s="7"/>
      <c r="B3" s="7"/>
      <c r="C3" s="7"/>
      <c r="D3" s="7"/>
      <c r="E3" s="7"/>
      <c r="F3" s="8" t="s">
        <v>6</v>
      </c>
      <c r="G3" s="9" t="s">
        <v>12</v>
      </c>
      <c r="H3" s="10" t="s">
        <v>7</v>
      </c>
      <c r="I3" s="21" t="s">
        <v>13</v>
      </c>
      <c r="J3" s="22"/>
      <c r="K3" s="22"/>
      <c r="L3" s="23"/>
      <c r="M3" s="20"/>
    </row>
    <row r="4" s="1" customFormat="1" customHeight="1" spans="1:13">
      <c r="A4" s="11" t="s">
        <v>14</v>
      </c>
      <c r="B4" s="11" t="s">
        <v>652</v>
      </c>
      <c r="C4" s="11" t="s">
        <v>653</v>
      </c>
      <c r="D4" s="11" t="s">
        <v>17</v>
      </c>
      <c r="E4" s="12" t="s">
        <v>654</v>
      </c>
      <c r="F4" s="29">
        <v>78.4</v>
      </c>
      <c r="G4" s="13">
        <f t="shared" ref="G4:G25" si="0">F4*0.6</f>
        <v>47.04</v>
      </c>
      <c r="H4" s="14" t="s">
        <v>433</v>
      </c>
      <c r="I4" s="24">
        <f t="shared" ref="I4:I25" si="1">H4*0.4</f>
        <v>31.768</v>
      </c>
      <c r="J4" s="24">
        <f t="shared" ref="J4:J23" si="2">I4+G4</f>
        <v>78.808</v>
      </c>
      <c r="K4" s="14" t="s">
        <v>20</v>
      </c>
      <c r="L4" s="14" t="s">
        <v>21</v>
      </c>
      <c r="M4" s="14"/>
    </row>
    <row r="5" s="1" customFormat="1" customHeight="1" spans="1:13">
      <c r="A5" s="11" t="s">
        <v>22</v>
      </c>
      <c r="B5" s="11" t="s">
        <v>652</v>
      </c>
      <c r="C5" s="11" t="s">
        <v>653</v>
      </c>
      <c r="D5" s="11" t="s">
        <v>17</v>
      </c>
      <c r="E5" s="12" t="s">
        <v>655</v>
      </c>
      <c r="F5" s="29">
        <v>77.8</v>
      </c>
      <c r="G5" s="13">
        <f t="shared" si="0"/>
        <v>46.68</v>
      </c>
      <c r="H5" s="14" t="s">
        <v>656</v>
      </c>
      <c r="I5" s="24">
        <f t="shared" si="1"/>
        <v>31.408</v>
      </c>
      <c r="J5" s="24">
        <f t="shared" si="2"/>
        <v>78.088</v>
      </c>
      <c r="K5" s="14" t="s">
        <v>25</v>
      </c>
      <c r="L5" s="14" t="s">
        <v>21</v>
      </c>
      <c r="M5" s="14"/>
    </row>
    <row r="6" s="1" customFormat="1" customHeight="1" spans="1:13">
      <c r="A6" s="11" t="s">
        <v>26</v>
      </c>
      <c r="B6" s="11" t="s">
        <v>652</v>
      </c>
      <c r="C6" s="11" t="s">
        <v>653</v>
      </c>
      <c r="D6" s="11" t="s">
        <v>17</v>
      </c>
      <c r="E6" s="12" t="s">
        <v>657</v>
      </c>
      <c r="F6" s="29">
        <v>77.6</v>
      </c>
      <c r="G6" s="13">
        <f t="shared" si="0"/>
        <v>46.56</v>
      </c>
      <c r="H6" s="14" t="s">
        <v>261</v>
      </c>
      <c r="I6" s="24">
        <f t="shared" si="1"/>
        <v>31.264</v>
      </c>
      <c r="J6" s="24">
        <f t="shared" si="2"/>
        <v>77.824</v>
      </c>
      <c r="K6" s="14" t="s">
        <v>29</v>
      </c>
      <c r="L6" s="14" t="s">
        <v>21</v>
      </c>
      <c r="M6" s="14"/>
    </row>
    <row r="7" s="1" customFormat="1" customHeight="1" spans="1:13">
      <c r="A7" s="11" t="s">
        <v>30</v>
      </c>
      <c r="B7" s="11" t="s">
        <v>652</v>
      </c>
      <c r="C7" s="11" t="s">
        <v>653</v>
      </c>
      <c r="D7" s="11" t="s">
        <v>17</v>
      </c>
      <c r="E7" s="12" t="s">
        <v>658</v>
      </c>
      <c r="F7" s="29">
        <v>77.8</v>
      </c>
      <c r="G7" s="13">
        <f t="shared" si="0"/>
        <v>46.68</v>
      </c>
      <c r="H7" s="14" t="s">
        <v>391</v>
      </c>
      <c r="I7" s="24">
        <f t="shared" si="1"/>
        <v>30.96</v>
      </c>
      <c r="J7" s="24">
        <f t="shared" si="2"/>
        <v>77.64</v>
      </c>
      <c r="K7" s="14" t="s">
        <v>33</v>
      </c>
      <c r="L7" s="14" t="s">
        <v>21</v>
      </c>
      <c r="M7" s="14"/>
    </row>
    <row r="8" s="1" customFormat="1" customHeight="1" spans="1:13">
      <c r="A8" s="11" t="s">
        <v>34</v>
      </c>
      <c r="B8" s="11" t="s">
        <v>652</v>
      </c>
      <c r="C8" s="11" t="s">
        <v>653</v>
      </c>
      <c r="D8" s="11" t="s">
        <v>17</v>
      </c>
      <c r="E8" s="12" t="s">
        <v>659</v>
      </c>
      <c r="F8" s="29">
        <v>77.3</v>
      </c>
      <c r="G8" s="13">
        <f t="shared" si="0"/>
        <v>46.38</v>
      </c>
      <c r="H8" s="14" t="s">
        <v>178</v>
      </c>
      <c r="I8" s="24">
        <f t="shared" si="1"/>
        <v>31.24</v>
      </c>
      <c r="J8" s="24">
        <f t="shared" si="2"/>
        <v>77.62</v>
      </c>
      <c r="K8" s="14" t="s">
        <v>37</v>
      </c>
      <c r="L8" s="14" t="s">
        <v>21</v>
      </c>
      <c r="M8" s="14"/>
    </row>
    <row r="9" s="1" customFormat="1" customHeight="1" spans="1:13">
      <c r="A9" s="11" t="s">
        <v>38</v>
      </c>
      <c r="B9" s="11" t="s">
        <v>652</v>
      </c>
      <c r="C9" s="11" t="s">
        <v>653</v>
      </c>
      <c r="D9" s="15" t="s">
        <v>17</v>
      </c>
      <c r="E9" s="12" t="s">
        <v>660</v>
      </c>
      <c r="F9" s="29">
        <v>74.6</v>
      </c>
      <c r="G9" s="13">
        <f t="shared" si="0"/>
        <v>44.76</v>
      </c>
      <c r="H9" s="14" t="s">
        <v>661</v>
      </c>
      <c r="I9" s="24">
        <f t="shared" si="1"/>
        <v>31.528</v>
      </c>
      <c r="J9" s="24">
        <f t="shared" si="2"/>
        <v>76.288</v>
      </c>
      <c r="K9" s="14" t="s">
        <v>41</v>
      </c>
      <c r="L9" s="14" t="s">
        <v>21</v>
      </c>
      <c r="M9" s="14"/>
    </row>
    <row r="10" s="1" customFormat="1" customHeight="1" spans="1:13">
      <c r="A10" s="11" t="s">
        <v>42</v>
      </c>
      <c r="B10" s="11" t="s">
        <v>652</v>
      </c>
      <c r="C10" s="11" t="s">
        <v>653</v>
      </c>
      <c r="D10" s="11" t="s">
        <v>17</v>
      </c>
      <c r="E10" s="12" t="s">
        <v>662</v>
      </c>
      <c r="F10" s="29">
        <v>73.2</v>
      </c>
      <c r="G10" s="13">
        <f t="shared" si="0"/>
        <v>43.92</v>
      </c>
      <c r="H10" s="16" t="s">
        <v>663</v>
      </c>
      <c r="I10" s="24">
        <f t="shared" si="1"/>
        <v>31.712</v>
      </c>
      <c r="J10" s="27">
        <f t="shared" si="2"/>
        <v>75.632</v>
      </c>
      <c r="K10" s="14" t="s">
        <v>45</v>
      </c>
      <c r="L10" s="14" t="s">
        <v>21</v>
      </c>
      <c r="M10" s="16"/>
    </row>
    <row r="11" s="1" customFormat="1" customHeight="1" spans="1:16383">
      <c r="A11" s="11" t="s">
        <v>46</v>
      </c>
      <c r="B11" s="11" t="s">
        <v>652</v>
      </c>
      <c r="C11" s="11" t="s">
        <v>653</v>
      </c>
      <c r="D11" s="11" t="s">
        <v>17</v>
      </c>
      <c r="E11" s="12" t="s">
        <v>664</v>
      </c>
      <c r="F11" s="29">
        <v>71.2</v>
      </c>
      <c r="G11" s="13">
        <f t="shared" si="0"/>
        <v>42.72</v>
      </c>
      <c r="H11" s="14" t="s">
        <v>265</v>
      </c>
      <c r="I11" s="24">
        <f t="shared" si="1"/>
        <v>31.896</v>
      </c>
      <c r="J11" s="24">
        <f t="shared" si="2"/>
        <v>74.616</v>
      </c>
      <c r="K11" s="14" t="s">
        <v>49</v>
      </c>
      <c r="L11" s="14" t="s">
        <v>21</v>
      </c>
      <c r="M11" s="25"/>
      <c r="N11" s="26"/>
      <c r="XFA11"/>
      <c r="XFB11"/>
      <c r="XFC11"/>
    </row>
    <row r="12" s="1" customFormat="1" customHeight="1" spans="1:14">
      <c r="A12" s="11" t="s">
        <v>50</v>
      </c>
      <c r="B12" s="11" t="s">
        <v>652</v>
      </c>
      <c r="C12" s="11" t="s">
        <v>653</v>
      </c>
      <c r="D12" s="11" t="s">
        <v>17</v>
      </c>
      <c r="E12" s="12" t="s">
        <v>665</v>
      </c>
      <c r="F12" s="29">
        <v>71.5</v>
      </c>
      <c r="G12" s="13">
        <f t="shared" si="0"/>
        <v>42.9</v>
      </c>
      <c r="H12" s="14" t="s">
        <v>666</v>
      </c>
      <c r="I12" s="24">
        <f t="shared" si="1"/>
        <v>31.432</v>
      </c>
      <c r="J12" s="24">
        <f t="shared" si="2"/>
        <v>74.332</v>
      </c>
      <c r="K12" s="14" t="s">
        <v>53</v>
      </c>
      <c r="L12" s="14" t="s">
        <v>21</v>
      </c>
      <c r="M12" s="14"/>
      <c r="N12" s="26"/>
    </row>
    <row r="13" s="1" customFormat="1" customHeight="1" spans="1:14">
      <c r="A13" s="11" t="s">
        <v>54</v>
      </c>
      <c r="B13" s="11" t="s">
        <v>652</v>
      </c>
      <c r="C13" s="11" t="s">
        <v>653</v>
      </c>
      <c r="D13" s="15" t="s">
        <v>17</v>
      </c>
      <c r="E13" s="12" t="s">
        <v>667</v>
      </c>
      <c r="F13" s="29">
        <v>71.8</v>
      </c>
      <c r="G13" s="13">
        <f t="shared" si="0"/>
        <v>43.08</v>
      </c>
      <c r="H13" s="14" t="s">
        <v>435</v>
      </c>
      <c r="I13" s="24">
        <f t="shared" si="1"/>
        <v>31.064</v>
      </c>
      <c r="J13" s="24">
        <f t="shared" si="2"/>
        <v>74.144</v>
      </c>
      <c r="K13" s="14" t="s">
        <v>54</v>
      </c>
      <c r="L13" s="14" t="s">
        <v>21</v>
      </c>
      <c r="M13" s="14"/>
      <c r="N13" s="26"/>
    </row>
    <row r="14" s="1" customFormat="1" customHeight="1" spans="1:16383">
      <c r="A14" s="11" t="s">
        <v>57</v>
      </c>
      <c r="B14" s="11" t="s">
        <v>652</v>
      </c>
      <c r="C14" s="11" t="s">
        <v>653</v>
      </c>
      <c r="D14" s="11" t="s">
        <v>17</v>
      </c>
      <c r="E14" s="12" t="s">
        <v>668</v>
      </c>
      <c r="F14" s="29">
        <v>68.8</v>
      </c>
      <c r="G14" s="13">
        <f t="shared" si="0"/>
        <v>41.28</v>
      </c>
      <c r="H14" s="14" t="s">
        <v>630</v>
      </c>
      <c r="I14" s="24">
        <f t="shared" si="1"/>
        <v>32.36</v>
      </c>
      <c r="J14" s="24">
        <f t="shared" si="2"/>
        <v>73.64</v>
      </c>
      <c r="K14" s="14" t="s">
        <v>57</v>
      </c>
      <c r="L14" s="14" t="s">
        <v>21</v>
      </c>
      <c r="M14" s="25"/>
      <c r="N14" s="26"/>
      <c r="XFA14"/>
      <c r="XFB14"/>
      <c r="XFC14"/>
    </row>
    <row r="15" s="1" customFormat="1" customHeight="1" spans="1:16383">
      <c r="A15" s="11" t="s">
        <v>60</v>
      </c>
      <c r="B15" s="11" t="s">
        <v>652</v>
      </c>
      <c r="C15" s="11" t="s">
        <v>653</v>
      </c>
      <c r="D15" s="11" t="s">
        <v>17</v>
      </c>
      <c r="E15" s="12" t="s">
        <v>669</v>
      </c>
      <c r="F15" s="29">
        <v>69.9</v>
      </c>
      <c r="G15" s="13">
        <f t="shared" si="0"/>
        <v>41.94</v>
      </c>
      <c r="H15" s="14" t="s">
        <v>670</v>
      </c>
      <c r="I15" s="24">
        <f t="shared" si="1"/>
        <v>30.824</v>
      </c>
      <c r="J15" s="24">
        <f t="shared" si="2"/>
        <v>72.764</v>
      </c>
      <c r="K15" s="14" t="s">
        <v>60</v>
      </c>
      <c r="L15" s="14"/>
      <c r="M15" s="25"/>
      <c r="N15" s="26"/>
      <c r="XFA15"/>
      <c r="XFB15"/>
      <c r="XFC15"/>
    </row>
    <row r="16" s="1" customFormat="1" customHeight="1" spans="1:16383">
      <c r="A16" s="11" t="s">
        <v>63</v>
      </c>
      <c r="B16" s="11" t="s">
        <v>652</v>
      </c>
      <c r="C16" s="11" t="s">
        <v>653</v>
      </c>
      <c r="D16" s="11" t="s">
        <v>17</v>
      </c>
      <c r="E16" s="12" t="s">
        <v>671</v>
      </c>
      <c r="F16" s="29">
        <v>68.2</v>
      </c>
      <c r="G16" s="13">
        <f t="shared" si="0"/>
        <v>40.92</v>
      </c>
      <c r="H16" s="14" t="s">
        <v>139</v>
      </c>
      <c r="I16" s="24">
        <f t="shared" si="1"/>
        <v>31.72</v>
      </c>
      <c r="J16" s="24">
        <f t="shared" si="2"/>
        <v>72.64</v>
      </c>
      <c r="K16" s="14" t="s">
        <v>63</v>
      </c>
      <c r="L16" s="14"/>
      <c r="M16" s="25"/>
      <c r="N16" s="26"/>
      <c r="XFA16"/>
      <c r="XFB16"/>
      <c r="XFC16"/>
    </row>
    <row r="17" s="1" customFormat="1" customHeight="1" spans="1:16383">
      <c r="A17" s="11" t="s">
        <v>66</v>
      </c>
      <c r="B17" s="11" t="s">
        <v>652</v>
      </c>
      <c r="C17" s="11" t="s">
        <v>653</v>
      </c>
      <c r="D17" s="11" t="s">
        <v>17</v>
      </c>
      <c r="E17" s="12" t="s">
        <v>672</v>
      </c>
      <c r="F17" s="29">
        <v>68.8</v>
      </c>
      <c r="G17" s="13">
        <f t="shared" si="0"/>
        <v>41.28</v>
      </c>
      <c r="H17" s="14" t="s">
        <v>673</v>
      </c>
      <c r="I17" s="24">
        <f t="shared" si="1"/>
        <v>31.288</v>
      </c>
      <c r="J17" s="24">
        <f t="shared" si="2"/>
        <v>72.568</v>
      </c>
      <c r="K17" s="14" t="s">
        <v>66</v>
      </c>
      <c r="L17" s="14"/>
      <c r="M17" s="25"/>
      <c r="N17" s="26"/>
      <c r="XFA17"/>
      <c r="XFB17"/>
      <c r="XFC17"/>
    </row>
    <row r="18" s="1" customFormat="1" customHeight="1" spans="1:16383">
      <c r="A18" s="11" t="s">
        <v>69</v>
      </c>
      <c r="B18" s="11" t="s">
        <v>652</v>
      </c>
      <c r="C18" s="11" t="s">
        <v>653</v>
      </c>
      <c r="D18" s="11" t="s">
        <v>17</v>
      </c>
      <c r="E18" s="12" t="s">
        <v>674</v>
      </c>
      <c r="F18" s="29">
        <v>69.8</v>
      </c>
      <c r="G18" s="13">
        <f t="shared" si="0"/>
        <v>41.88</v>
      </c>
      <c r="H18" s="14" t="s">
        <v>216</v>
      </c>
      <c r="I18" s="24">
        <f t="shared" si="1"/>
        <v>30.6</v>
      </c>
      <c r="J18" s="24">
        <f t="shared" si="2"/>
        <v>72.48</v>
      </c>
      <c r="K18" s="14" t="s">
        <v>69</v>
      </c>
      <c r="L18" s="14"/>
      <c r="M18" s="25"/>
      <c r="N18" s="26"/>
      <c r="XFA18"/>
      <c r="XFB18"/>
      <c r="XFC18"/>
    </row>
    <row r="19" s="1" customFormat="1" customHeight="1" spans="1:16383">
      <c r="A19" s="11" t="s">
        <v>73</v>
      </c>
      <c r="B19" s="11" t="s">
        <v>652</v>
      </c>
      <c r="C19" s="11" t="s">
        <v>653</v>
      </c>
      <c r="D19" s="11" t="s">
        <v>17</v>
      </c>
      <c r="E19" s="12" t="s">
        <v>675</v>
      </c>
      <c r="F19" s="29">
        <v>68</v>
      </c>
      <c r="G19" s="13">
        <f t="shared" si="0"/>
        <v>40.8</v>
      </c>
      <c r="H19" s="14" t="s">
        <v>676</v>
      </c>
      <c r="I19" s="24">
        <f t="shared" si="1"/>
        <v>31.648</v>
      </c>
      <c r="J19" s="24">
        <f t="shared" si="2"/>
        <v>72.448</v>
      </c>
      <c r="K19" s="14" t="s">
        <v>73</v>
      </c>
      <c r="L19" s="14"/>
      <c r="M19" s="25"/>
      <c r="N19" s="26"/>
      <c r="XFA19"/>
      <c r="XFB19"/>
      <c r="XFC19"/>
    </row>
    <row r="20" s="1" customFormat="1" customHeight="1" spans="1:16383">
      <c r="A20" s="11" t="s">
        <v>76</v>
      </c>
      <c r="B20" s="11" t="s">
        <v>652</v>
      </c>
      <c r="C20" s="11" t="s">
        <v>653</v>
      </c>
      <c r="D20" s="11" t="s">
        <v>17</v>
      </c>
      <c r="E20" s="12" t="s">
        <v>677</v>
      </c>
      <c r="F20" s="29">
        <v>68.7</v>
      </c>
      <c r="G20" s="13">
        <f t="shared" si="0"/>
        <v>41.22</v>
      </c>
      <c r="H20" s="14" t="s">
        <v>678</v>
      </c>
      <c r="I20" s="24">
        <f t="shared" si="1"/>
        <v>31.096</v>
      </c>
      <c r="J20" s="24">
        <f t="shared" si="2"/>
        <v>72.316</v>
      </c>
      <c r="K20" s="14" t="s">
        <v>76</v>
      </c>
      <c r="L20" s="14"/>
      <c r="M20" s="25"/>
      <c r="N20" s="26"/>
      <c r="XFA20"/>
      <c r="XFB20"/>
      <c r="XFC20"/>
    </row>
    <row r="21" s="1" customFormat="1" customHeight="1" spans="1:16383">
      <c r="A21" s="11" t="s">
        <v>79</v>
      </c>
      <c r="B21" s="11" t="s">
        <v>652</v>
      </c>
      <c r="C21" s="11" t="s">
        <v>653</v>
      </c>
      <c r="D21" s="11" t="s">
        <v>17</v>
      </c>
      <c r="E21" s="12" t="s">
        <v>679</v>
      </c>
      <c r="F21" s="29">
        <v>68.2</v>
      </c>
      <c r="G21" s="13">
        <f t="shared" si="0"/>
        <v>40.92</v>
      </c>
      <c r="H21" s="14" t="s">
        <v>419</v>
      </c>
      <c r="I21" s="24">
        <f t="shared" si="1"/>
        <v>31.28</v>
      </c>
      <c r="J21" s="24">
        <f t="shared" si="2"/>
        <v>72.2</v>
      </c>
      <c r="K21" s="14" t="s">
        <v>79</v>
      </c>
      <c r="L21" s="14"/>
      <c r="M21" s="25"/>
      <c r="N21" s="26"/>
      <c r="XFA21"/>
      <c r="XFB21"/>
      <c r="XFC21"/>
    </row>
    <row r="22" s="1" customFormat="1" customHeight="1" spans="1:16383">
      <c r="A22" s="11" t="s">
        <v>82</v>
      </c>
      <c r="B22" s="11" t="s">
        <v>652</v>
      </c>
      <c r="C22" s="11" t="s">
        <v>653</v>
      </c>
      <c r="D22" s="11" t="s">
        <v>17</v>
      </c>
      <c r="E22" s="12" t="s">
        <v>680</v>
      </c>
      <c r="F22" s="29">
        <v>67.6</v>
      </c>
      <c r="G22" s="13">
        <f t="shared" si="0"/>
        <v>40.56</v>
      </c>
      <c r="H22" s="14" t="s">
        <v>681</v>
      </c>
      <c r="I22" s="24">
        <f t="shared" si="1"/>
        <v>31.352</v>
      </c>
      <c r="J22" s="24">
        <f t="shared" si="2"/>
        <v>71.912</v>
      </c>
      <c r="K22" s="14" t="s">
        <v>82</v>
      </c>
      <c r="L22" s="14"/>
      <c r="M22" s="25"/>
      <c r="N22" s="26"/>
      <c r="XFA22"/>
      <c r="XFB22"/>
      <c r="XFC22"/>
    </row>
    <row r="23" s="1" customFormat="1" customHeight="1" spans="1:16383">
      <c r="A23" s="11" t="s">
        <v>85</v>
      </c>
      <c r="B23" s="11" t="s">
        <v>652</v>
      </c>
      <c r="C23" s="11" t="s">
        <v>653</v>
      </c>
      <c r="D23" s="11" t="s">
        <v>17</v>
      </c>
      <c r="E23" s="12" t="s">
        <v>682</v>
      </c>
      <c r="F23" s="29">
        <v>67.7</v>
      </c>
      <c r="G23" s="13">
        <f t="shared" si="0"/>
        <v>40.62</v>
      </c>
      <c r="H23" s="14" t="s">
        <v>647</v>
      </c>
      <c r="I23" s="24">
        <f t="shared" si="1"/>
        <v>30.488</v>
      </c>
      <c r="J23" s="24">
        <f t="shared" si="2"/>
        <v>71.108</v>
      </c>
      <c r="K23" s="14" t="s">
        <v>85</v>
      </c>
      <c r="L23" s="14"/>
      <c r="M23" s="25"/>
      <c r="N23" s="26"/>
      <c r="XFA23"/>
      <c r="XFB23"/>
      <c r="XFC23"/>
    </row>
    <row r="24" s="1" customFormat="1" customHeight="1" spans="1:13">
      <c r="A24" s="11" t="s">
        <v>88</v>
      </c>
      <c r="B24" s="11" t="s">
        <v>652</v>
      </c>
      <c r="C24" s="11" t="s">
        <v>653</v>
      </c>
      <c r="D24" s="11" t="s">
        <v>17</v>
      </c>
      <c r="E24" s="12" t="s">
        <v>683</v>
      </c>
      <c r="F24" s="29">
        <v>75.1</v>
      </c>
      <c r="G24" s="13">
        <f t="shared" si="0"/>
        <v>45.06</v>
      </c>
      <c r="H24" s="14" t="s">
        <v>151</v>
      </c>
      <c r="I24" s="24">
        <f t="shared" si="1"/>
        <v>0</v>
      </c>
      <c r="J24" s="24">
        <f>I24*0.4</f>
        <v>0</v>
      </c>
      <c r="K24" s="14" t="s">
        <v>152</v>
      </c>
      <c r="L24" s="14"/>
      <c r="M24" s="14"/>
    </row>
    <row r="25" s="1" customFormat="1" customHeight="1" spans="1:16383">
      <c r="A25" s="11" t="s">
        <v>91</v>
      </c>
      <c r="B25" s="11" t="s">
        <v>652</v>
      </c>
      <c r="C25" s="11" t="s">
        <v>653</v>
      </c>
      <c r="D25" s="11" t="s">
        <v>17</v>
      </c>
      <c r="E25" s="12" t="s">
        <v>684</v>
      </c>
      <c r="F25" s="29">
        <v>68.3</v>
      </c>
      <c r="G25" s="13">
        <f t="shared" si="0"/>
        <v>40.98</v>
      </c>
      <c r="H25" s="14" t="s">
        <v>151</v>
      </c>
      <c r="I25" s="24">
        <f t="shared" si="1"/>
        <v>0</v>
      </c>
      <c r="J25" s="24">
        <f>I25*0.4</f>
        <v>0</v>
      </c>
      <c r="K25" s="14" t="s">
        <v>152</v>
      </c>
      <c r="L25" s="14"/>
      <c r="M25" s="25"/>
      <c r="N25" s="26"/>
      <c r="XFA25"/>
      <c r="XFB25"/>
      <c r="XFC25"/>
    </row>
  </sheetData>
  <sortState ref="4:25">
    <sortCondition ref="J4:J25" descending="1"/>
  </sortState>
  <mergeCells count="12">
    <mergeCell ref="A1:M1"/>
    <mergeCell ref="F2:G2"/>
    <mergeCell ref="H2:I2"/>
    <mergeCell ref="A2:A3"/>
    <mergeCell ref="B2:B3"/>
    <mergeCell ref="C2:C3"/>
    <mergeCell ref="D2:D3"/>
    <mergeCell ref="E2:E3"/>
    <mergeCell ref="J2:J3"/>
    <mergeCell ref="K2:K3"/>
    <mergeCell ref="L2:L3"/>
    <mergeCell ref="M2:M3"/>
  </mergeCells>
  <pageMargins left="0.55" right="0.471527777777778" top="0.55" bottom="0.196527777777778" header="0.511805555555556" footer="0.393055555555556"/>
  <pageSetup paperSize="9" orientation="landscape" horizontalDpi="600"/>
  <headerFooter>
    <oddFooter>&amp;C第 &amp;P 页，共 &amp;N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C33"/>
  <sheetViews>
    <sheetView workbookViewId="0">
      <selection activeCell="A2" sqref="A2:A3"/>
    </sheetView>
  </sheetViews>
  <sheetFormatPr defaultColWidth="9" defaultRowHeight="33" customHeight="1"/>
  <cols>
    <col min="1" max="1" width="5.88333333333333" style="1" customWidth="1"/>
    <col min="2" max="2" width="17.25" style="1" customWidth="1"/>
    <col min="3" max="3" width="5.875" style="1" customWidth="1"/>
    <col min="4" max="4" width="5.75" style="1" customWidth="1"/>
    <col min="5" max="5" width="13" style="2" customWidth="1"/>
    <col min="6" max="6" width="10.25" style="1" customWidth="1"/>
    <col min="7" max="7" width="12" style="1" customWidth="1"/>
    <col min="8" max="8" width="9.63333333333333" style="1" customWidth="1"/>
    <col min="9" max="9" width="12.75" style="1" customWidth="1"/>
    <col min="10" max="10" width="9.75" style="1" customWidth="1"/>
    <col min="11" max="11" width="8.13333333333333" style="1" customWidth="1"/>
    <col min="12" max="12" width="9.75" style="1" customWidth="1"/>
    <col min="13" max="13" width="8.63333333333333" style="1" customWidth="1"/>
    <col min="14" max="16380" width="9" style="1"/>
  </cols>
  <sheetData>
    <row r="1" s="1" customFormat="1" customHeight="1" spans="1:13">
      <c r="A1" s="3" t="s">
        <v>0</v>
      </c>
      <c r="B1" s="3"/>
      <c r="C1" s="3"/>
      <c r="D1" s="3"/>
      <c r="E1" s="3"/>
      <c r="F1" s="3"/>
      <c r="G1" s="3"/>
      <c r="H1" s="3"/>
      <c r="I1" s="3"/>
      <c r="J1" s="3"/>
      <c r="K1" s="3"/>
      <c r="L1" s="3"/>
      <c r="M1" s="3"/>
    </row>
    <row r="2" s="1" customFormat="1" ht="16" customHeight="1" spans="1:13">
      <c r="A2" s="4" t="s">
        <v>1</v>
      </c>
      <c r="B2" s="4" t="s">
        <v>2</v>
      </c>
      <c r="C2" s="4" t="s">
        <v>3</v>
      </c>
      <c r="D2" s="4" t="s">
        <v>4</v>
      </c>
      <c r="E2" s="4" t="s">
        <v>5</v>
      </c>
      <c r="F2" s="5" t="s">
        <v>6</v>
      </c>
      <c r="G2" s="6"/>
      <c r="H2" s="5" t="s">
        <v>7</v>
      </c>
      <c r="I2" s="17"/>
      <c r="J2" s="18" t="s">
        <v>8</v>
      </c>
      <c r="K2" s="18" t="s">
        <v>9</v>
      </c>
      <c r="L2" s="19" t="s">
        <v>10</v>
      </c>
      <c r="M2" s="20" t="s">
        <v>11</v>
      </c>
    </row>
    <row r="3" s="1" customFormat="1" ht="27" customHeight="1" spans="1:13">
      <c r="A3" s="7"/>
      <c r="B3" s="7"/>
      <c r="C3" s="7"/>
      <c r="D3" s="7"/>
      <c r="E3" s="7"/>
      <c r="F3" s="8" t="s">
        <v>6</v>
      </c>
      <c r="G3" s="9" t="s">
        <v>685</v>
      </c>
      <c r="H3" s="10" t="s">
        <v>7</v>
      </c>
      <c r="I3" s="21" t="s">
        <v>686</v>
      </c>
      <c r="J3" s="22"/>
      <c r="K3" s="22"/>
      <c r="L3" s="23"/>
      <c r="M3" s="20"/>
    </row>
    <row r="4" s="1" customFormat="1" customHeight="1" spans="1:13">
      <c r="A4" s="11" t="s">
        <v>14</v>
      </c>
      <c r="B4" s="11" t="s">
        <v>687</v>
      </c>
      <c r="C4" s="11" t="s">
        <v>688</v>
      </c>
      <c r="D4" s="12" t="s">
        <v>17</v>
      </c>
      <c r="E4" s="12" t="s">
        <v>689</v>
      </c>
      <c r="F4" s="12">
        <v>78.3</v>
      </c>
      <c r="G4" s="13">
        <f t="shared" ref="G4:G30" si="0">F4*0.5</f>
        <v>39.15</v>
      </c>
      <c r="H4" s="14" t="s">
        <v>378</v>
      </c>
      <c r="I4" s="24">
        <f t="shared" ref="I4:I30" si="1">H4*0.5</f>
        <v>40.2</v>
      </c>
      <c r="J4" s="24">
        <f t="shared" ref="J4:J30" si="2">I4+G4</f>
        <v>79.35</v>
      </c>
      <c r="K4" s="14" t="s">
        <v>20</v>
      </c>
      <c r="L4" s="14" t="s">
        <v>21</v>
      </c>
      <c r="M4" s="14"/>
    </row>
    <row r="5" s="1" customFormat="1" customHeight="1" spans="1:13">
      <c r="A5" s="11" t="s">
        <v>22</v>
      </c>
      <c r="B5" s="11" t="s">
        <v>687</v>
      </c>
      <c r="C5" s="11" t="s">
        <v>688</v>
      </c>
      <c r="D5" s="12" t="s">
        <v>17</v>
      </c>
      <c r="E5" s="12" t="s">
        <v>690</v>
      </c>
      <c r="F5" s="12">
        <v>73.4</v>
      </c>
      <c r="G5" s="13">
        <f t="shared" si="0"/>
        <v>36.7</v>
      </c>
      <c r="H5" s="14" t="s">
        <v>52</v>
      </c>
      <c r="I5" s="24">
        <f t="shared" si="1"/>
        <v>40</v>
      </c>
      <c r="J5" s="24">
        <f t="shared" si="2"/>
        <v>76.7</v>
      </c>
      <c r="K5" s="14" t="s">
        <v>25</v>
      </c>
      <c r="L5" s="14" t="s">
        <v>21</v>
      </c>
      <c r="M5" s="14"/>
    </row>
    <row r="6" s="1" customFormat="1" customHeight="1" spans="1:13">
      <c r="A6" s="11" t="s">
        <v>26</v>
      </c>
      <c r="B6" s="11" t="s">
        <v>687</v>
      </c>
      <c r="C6" s="11" t="s">
        <v>688</v>
      </c>
      <c r="D6" s="15" t="s">
        <v>17</v>
      </c>
      <c r="E6" s="12" t="s">
        <v>691</v>
      </c>
      <c r="F6" s="12">
        <v>68.3</v>
      </c>
      <c r="G6" s="13">
        <f t="shared" si="0"/>
        <v>34.15</v>
      </c>
      <c r="H6" s="14" t="s">
        <v>59</v>
      </c>
      <c r="I6" s="24">
        <f t="shared" si="1"/>
        <v>39</v>
      </c>
      <c r="J6" s="24">
        <f t="shared" si="2"/>
        <v>73.15</v>
      </c>
      <c r="K6" s="14" t="s">
        <v>29</v>
      </c>
      <c r="L6" s="14" t="s">
        <v>21</v>
      </c>
      <c r="M6" s="14"/>
    </row>
    <row r="7" s="1" customFormat="1" customHeight="1" spans="1:16383">
      <c r="A7" s="11" t="s">
        <v>30</v>
      </c>
      <c r="B7" s="11" t="s">
        <v>687</v>
      </c>
      <c r="C7" s="11" t="s">
        <v>688</v>
      </c>
      <c r="D7" s="12" t="s">
        <v>17</v>
      </c>
      <c r="E7" s="12" t="s">
        <v>692</v>
      </c>
      <c r="F7" s="12">
        <v>64.2</v>
      </c>
      <c r="G7" s="13">
        <f t="shared" si="0"/>
        <v>32.1</v>
      </c>
      <c r="H7" s="14" t="s">
        <v>693</v>
      </c>
      <c r="I7" s="24">
        <f t="shared" si="1"/>
        <v>40.95</v>
      </c>
      <c r="J7" s="24">
        <f t="shared" si="2"/>
        <v>73.05</v>
      </c>
      <c r="K7" s="14" t="s">
        <v>33</v>
      </c>
      <c r="L7" s="14" t="s">
        <v>21</v>
      </c>
      <c r="M7" s="25"/>
      <c r="N7" s="26"/>
      <c r="XFA7"/>
      <c r="XFB7"/>
      <c r="XFC7"/>
    </row>
    <row r="8" s="1" customFormat="1" customHeight="1" spans="1:13">
      <c r="A8" s="11" t="s">
        <v>34</v>
      </c>
      <c r="B8" s="11" t="s">
        <v>687</v>
      </c>
      <c r="C8" s="11" t="s">
        <v>688</v>
      </c>
      <c r="D8" s="11" t="s">
        <v>17</v>
      </c>
      <c r="E8" s="12" t="s">
        <v>694</v>
      </c>
      <c r="F8" s="12">
        <v>66.3</v>
      </c>
      <c r="G8" s="13">
        <f t="shared" si="0"/>
        <v>33.15</v>
      </c>
      <c r="H8" s="14" t="s">
        <v>90</v>
      </c>
      <c r="I8" s="24">
        <f t="shared" si="1"/>
        <v>39.85</v>
      </c>
      <c r="J8" s="24">
        <f t="shared" si="2"/>
        <v>73</v>
      </c>
      <c r="K8" s="14" t="s">
        <v>37</v>
      </c>
      <c r="L8" s="14" t="s">
        <v>21</v>
      </c>
      <c r="M8" s="14"/>
    </row>
    <row r="9" s="1" customFormat="1" customHeight="1" spans="1:13">
      <c r="A9" s="11" t="s">
        <v>38</v>
      </c>
      <c r="B9" s="11" t="s">
        <v>687</v>
      </c>
      <c r="C9" s="11" t="s">
        <v>688</v>
      </c>
      <c r="D9" s="12" t="s">
        <v>17</v>
      </c>
      <c r="E9" s="12" t="s">
        <v>695</v>
      </c>
      <c r="F9" s="12">
        <v>69</v>
      </c>
      <c r="G9" s="13">
        <f t="shared" si="0"/>
        <v>34.5</v>
      </c>
      <c r="H9" s="14" t="s">
        <v>182</v>
      </c>
      <c r="I9" s="24">
        <f t="shared" si="1"/>
        <v>38.45</v>
      </c>
      <c r="J9" s="24">
        <f t="shared" si="2"/>
        <v>72.95</v>
      </c>
      <c r="K9" s="14" t="s">
        <v>41</v>
      </c>
      <c r="L9" s="14" t="s">
        <v>21</v>
      </c>
      <c r="M9" s="14"/>
    </row>
    <row r="10" s="1" customFormat="1" customHeight="1" spans="1:13">
      <c r="A10" s="11" t="s">
        <v>42</v>
      </c>
      <c r="B10" s="11" t="s">
        <v>687</v>
      </c>
      <c r="C10" s="11" t="s">
        <v>688</v>
      </c>
      <c r="D10" s="11" t="s">
        <v>17</v>
      </c>
      <c r="E10" s="12" t="s">
        <v>696</v>
      </c>
      <c r="F10" s="12">
        <v>65.4</v>
      </c>
      <c r="G10" s="13">
        <f t="shared" si="0"/>
        <v>32.7</v>
      </c>
      <c r="H10" s="16" t="s">
        <v>48</v>
      </c>
      <c r="I10" s="24">
        <f t="shared" si="1"/>
        <v>39.95</v>
      </c>
      <c r="J10" s="27">
        <f t="shared" si="2"/>
        <v>72.65</v>
      </c>
      <c r="K10" s="14" t="s">
        <v>45</v>
      </c>
      <c r="L10" s="14" t="s">
        <v>21</v>
      </c>
      <c r="M10" s="16"/>
    </row>
    <row r="11" s="1" customFormat="1" customHeight="1" spans="1:14">
      <c r="A11" s="11" t="s">
        <v>46</v>
      </c>
      <c r="B11" s="11" t="s">
        <v>687</v>
      </c>
      <c r="C11" s="11" t="s">
        <v>688</v>
      </c>
      <c r="D11" s="12" t="s">
        <v>17</v>
      </c>
      <c r="E11" s="12" t="s">
        <v>697</v>
      </c>
      <c r="F11" s="12">
        <v>65.4</v>
      </c>
      <c r="G11" s="13">
        <f t="shared" si="0"/>
        <v>32.7</v>
      </c>
      <c r="H11" s="14" t="s">
        <v>321</v>
      </c>
      <c r="I11" s="24">
        <f t="shared" si="1"/>
        <v>39.7</v>
      </c>
      <c r="J11" s="24">
        <f t="shared" si="2"/>
        <v>72.4</v>
      </c>
      <c r="K11" s="14" t="s">
        <v>49</v>
      </c>
      <c r="L11" s="14" t="s">
        <v>21</v>
      </c>
      <c r="M11" s="14"/>
      <c r="N11" s="26"/>
    </row>
    <row r="12" s="1" customFormat="1" customHeight="1" spans="1:16383">
      <c r="A12" s="11" t="s">
        <v>50</v>
      </c>
      <c r="B12" s="11" t="s">
        <v>687</v>
      </c>
      <c r="C12" s="11" t="s">
        <v>688</v>
      </c>
      <c r="D12" s="12" t="s">
        <v>17</v>
      </c>
      <c r="E12" s="12" t="s">
        <v>698</v>
      </c>
      <c r="F12" s="12">
        <v>61.5</v>
      </c>
      <c r="G12" s="13">
        <f t="shared" si="0"/>
        <v>30.75</v>
      </c>
      <c r="H12" s="14" t="s">
        <v>96</v>
      </c>
      <c r="I12" s="24">
        <f t="shared" si="1"/>
        <v>41.45</v>
      </c>
      <c r="J12" s="24">
        <f t="shared" si="2"/>
        <v>72.2</v>
      </c>
      <c r="K12" s="14" t="s">
        <v>53</v>
      </c>
      <c r="L12" s="14" t="s">
        <v>21</v>
      </c>
      <c r="M12" s="25"/>
      <c r="N12" s="26"/>
      <c r="XFA12"/>
      <c r="XFB12"/>
      <c r="XFC12"/>
    </row>
    <row r="13" s="1" customFormat="1" customHeight="1" spans="1:16383">
      <c r="A13" s="11" t="s">
        <v>54</v>
      </c>
      <c r="B13" s="11" t="s">
        <v>687</v>
      </c>
      <c r="C13" s="11" t="s">
        <v>688</v>
      </c>
      <c r="D13" s="12" t="s">
        <v>17</v>
      </c>
      <c r="E13" s="12" t="s">
        <v>699</v>
      </c>
      <c r="F13" s="12">
        <v>62.7</v>
      </c>
      <c r="G13" s="13">
        <f t="shared" si="0"/>
        <v>31.35</v>
      </c>
      <c r="H13" s="14" t="s">
        <v>32</v>
      </c>
      <c r="I13" s="24">
        <f t="shared" si="1"/>
        <v>39.9</v>
      </c>
      <c r="J13" s="24">
        <f t="shared" si="2"/>
        <v>71.25</v>
      </c>
      <c r="K13" s="14" t="s">
        <v>54</v>
      </c>
      <c r="L13" s="14" t="s">
        <v>21</v>
      </c>
      <c r="M13" s="25"/>
      <c r="N13" s="26"/>
      <c r="XFA13"/>
      <c r="XFB13"/>
      <c r="XFC13"/>
    </row>
    <row r="14" s="1" customFormat="1" customHeight="1" spans="1:16383">
      <c r="A14" s="11" t="s">
        <v>57</v>
      </c>
      <c r="B14" s="11" t="s">
        <v>687</v>
      </c>
      <c r="C14" s="11" t="s">
        <v>688</v>
      </c>
      <c r="D14" s="12" t="s">
        <v>17</v>
      </c>
      <c r="E14" s="12" t="s">
        <v>700</v>
      </c>
      <c r="F14" s="12">
        <v>59.3</v>
      </c>
      <c r="G14" s="13">
        <f t="shared" si="0"/>
        <v>29.65</v>
      </c>
      <c r="H14" s="14" t="s">
        <v>348</v>
      </c>
      <c r="I14" s="24">
        <f t="shared" si="1"/>
        <v>41.2</v>
      </c>
      <c r="J14" s="24">
        <f t="shared" si="2"/>
        <v>70.85</v>
      </c>
      <c r="K14" s="14" t="s">
        <v>57</v>
      </c>
      <c r="L14" s="14" t="s">
        <v>21</v>
      </c>
      <c r="M14" s="25"/>
      <c r="N14" s="26"/>
      <c r="XFA14"/>
      <c r="XFB14"/>
      <c r="XFC14"/>
    </row>
    <row r="15" s="1" customFormat="1" customHeight="1" spans="1:16383">
      <c r="A15" s="11" t="s">
        <v>60</v>
      </c>
      <c r="B15" s="11" t="s">
        <v>687</v>
      </c>
      <c r="C15" s="11" t="s">
        <v>688</v>
      </c>
      <c r="D15" s="12" t="s">
        <v>17</v>
      </c>
      <c r="E15" s="12" t="s">
        <v>701</v>
      </c>
      <c r="F15" s="12">
        <v>61.2</v>
      </c>
      <c r="G15" s="13">
        <f t="shared" si="0"/>
        <v>30.6</v>
      </c>
      <c r="H15" s="14" t="s">
        <v>78</v>
      </c>
      <c r="I15" s="24">
        <f t="shared" si="1"/>
        <v>39.55</v>
      </c>
      <c r="J15" s="24">
        <f t="shared" si="2"/>
        <v>70.15</v>
      </c>
      <c r="K15" s="14" t="s">
        <v>60</v>
      </c>
      <c r="L15" s="14" t="s">
        <v>21</v>
      </c>
      <c r="M15" s="25"/>
      <c r="N15" s="26"/>
      <c r="XFA15"/>
      <c r="XFB15"/>
      <c r="XFC15"/>
    </row>
    <row r="16" s="1" customFormat="1" customHeight="1" spans="1:16383">
      <c r="A16" s="11" t="s">
        <v>63</v>
      </c>
      <c r="B16" s="11" t="s">
        <v>687</v>
      </c>
      <c r="C16" s="11" t="s">
        <v>688</v>
      </c>
      <c r="D16" s="12" t="s">
        <v>17</v>
      </c>
      <c r="E16" s="12" t="s">
        <v>702</v>
      </c>
      <c r="F16" s="12">
        <v>56.5</v>
      </c>
      <c r="G16" s="13">
        <f t="shared" si="0"/>
        <v>28.25</v>
      </c>
      <c r="H16" s="14" t="s">
        <v>703</v>
      </c>
      <c r="I16" s="24">
        <f t="shared" si="1"/>
        <v>41.9</v>
      </c>
      <c r="J16" s="24">
        <f t="shared" si="2"/>
        <v>70.15</v>
      </c>
      <c r="K16" s="14" t="s">
        <v>63</v>
      </c>
      <c r="L16" s="14" t="s">
        <v>21</v>
      </c>
      <c r="M16" s="25"/>
      <c r="N16" s="26"/>
      <c r="XFA16"/>
      <c r="XFB16"/>
      <c r="XFC16"/>
    </row>
    <row r="17" s="1" customFormat="1" customHeight="1" spans="1:16383">
      <c r="A17" s="11" t="s">
        <v>66</v>
      </c>
      <c r="B17" s="11" t="s">
        <v>687</v>
      </c>
      <c r="C17" s="11" t="s">
        <v>688</v>
      </c>
      <c r="D17" s="12" t="s">
        <v>17</v>
      </c>
      <c r="E17" s="12" t="s">
        <v>704</v>
      </c>
      <c r="F17" s="12">
        <v>57.1</v>
      </c>
      <c r="G17" s="13">
        <f t="shared" si="0"/>
        <v>28.55</v>
      </c>
      <c r="H17" s="14" t="s">
        <v>705</v>
      </c>
      <c r="I17" s="24">
        <f t="shared" si="1"/>
        <v>41.15</v>
      </c>
      <c r="J17" s="24">
        <f t="shared" si="2"/>
        <v>69.7</v>
      </c>
      <c r="K17" s="14" t="s">
        <v>66</v>
      </c>
      <c r="L17" s="14" t="s">
        <v>21</v>
      </c>
      <c r="M17" s="25"/>
      <c r="N17" s="26"/>
      <c r="XFA17"/>
      <c r="XFB17"/>
      <c r="XFC17"/>
    </row>
    <row r="18" s="1" customFormat="1" customHeight="1" spans="1:14">
      <c r="A18" s="11" t="s">
        <v>69</v>
      </c>
      <c r="B18" s="11" t="s">
        <v>687</v>
      </c>
      <c r="C18" s="11" t="s">
        <v>688</v>
      </c>
      <c r="D18" s="15" t="s">
        <v>17</v>
      </c>
      <c r="E18" s="12" t="s">
        <v>706</v>
      </c>
      <c r="F18" s="12">
        <v>64.5</v>
      </c>
      <c r="G18" s="13">
        <f t="shared" si="0"/>
        <v>32.25</v>
      </c>
      <c r="H18" s="14" t="s">
        <v>707</v>
      </c>
      <c r="I18" s="24">
        <f t="shared" si="1"/>
        <v>37.1</v>
      </c>
      <c r="J18" s="24">
        <f t="shared" si="2"/>
        <v>69.35</v>
      </c>
      <c r="K18" s="14" t="s">
        <v>69</v>
      </c>
      <c r="L18" s="14" t="s">
        <v>21</v>
      </c>
      <c r="M18" s="14"/>
      <c r="N18" s="26"/>
    </row>
    <row r="19" s="1" customFormat="1" customHeight="1" spans="1:16383">
      <c r="A19" s="11" t="s">
        <v>73</v>
      </c>
      <c r="B19" s="11" t="s">
        <v>687</v>
      </c>
      <c r="C19" s="11" t="s">
        <v>688</v>
      </c>
      <c r="D19" s="11" t="s">
        <v>17</v>
      </c>
      <c r="E19" s="12" t="s">
        <v>708</v>
      </c>
      <c r="F19" s="12">
        <v>55.7</v>
      </c>
      <c r="G19" s="13">
        <f t="shared" si="0"/>
        <v>27.85</v>
      </c>
      <c r="H19" s="14" t="s">
        <v>709</v>
      </c>
      <c r="I19" s="24">
        <f t="shared" si="1"/>
        <v>40.7</v>
      </c>
      <c r="J19" s="24">
        <f t="shared" si="2"/>
        <v>68.55</v>
      </c>
      <c r="K19" s="14" t="s">
        <v>73</v>
      </c>
      <c r="L19" s="14"/>
      <c r="M19" s="25"/>
      <c r="N19" s="26"/>
      <c r="XFA19"/>
      <c r="XFB19"/>
      <c r="XFC19"/>
    </row>
    <row r="20" s="1" customFormat="1" customHeight="1" spans="1:16383">
      <c r="A20" s="11" t="s">
        <v>76</v>
      </c>
      <c r="B20" s="11" t="s">
        <v>687</v>
      </c>
      <c r="C20" s="11" t="s">
        <v>688</v>
      </c>
      <c r="D20" s="12" t="s">
        <v>17</v>
      </c>
      <c r="E20" s="12" t="s">
        <v>710</v>
      </c>
      <c r="F20" s="12">
        <v>58.1</v>
      </c>
      <c r="G20" s="13">
        <f t="shared" si="0"/>
        <v>29.05</v>
      </c>
      <c r="H20" s="14" t="s">
        <v>202</v>
      </c>
      <c r="I20" s="24">
        <f t="shared" si="1"/>
        <v>39.25</v>
      </c>
      <c r="J20" s="24">
        <f t="shared" si="2"/>
        <v>68.3</v>
      </c>
      <c r="K20" s="14" t="s">
        <v>76</v>
      </c>
      <c r="L20" s="14"/>
      <c r="M20" s="25"/>
      <c r="N20" s="26"/>
      <c r="XFA20"/>
      <c r="XFB20"/>
      <c r="XFC20"/>
    </row>
    <row r="21" s="1" customFormat="1" customHeight="1" spans="1:16383">
      <c r="A21" s="11" t="s">
        <v>79</v>
      </c>
      <c r="B21" s="11" t="s">
        <v>687</v>
      </c>
      <c r="C21" s="11" t="s">
        <v>688</v>
      </c>
      <c r="D21" s="12" t="s">
        <v>17</v>
      </c>
      <c r="E21" s="12" t="s">
        <v>711</v>
      </c>
      <c r="F21" s="12">
        <v>58.2</v>
      </c>
      <c r="G21" s="13">
        <f t="shared" si="0"/>
        <v>29.1</v>
      </c>
      <c r="H21" s="14" t="s">
        <v>87</v>
      </c>
      <c r="I21" s="24">
        <f t="shared" si="1"/>
        <v>38.65</v>
      </c>
      <c r="J21" s="24">
        <f t="shared" si="2"/>
        <v>67.75</v>
      </c>
      <c r="K21" s="14" t="s">
        <v>79</v>
      </c>
      <c r="L21" s="14"/>
      <c r="M21" s="25"/>
      <c r="N21" s="26"/>
      <c r="XFA21"/>
      <c r="XFB21"/>
      <c r="XFC21"/>
    </row>
    <row r="22" s="1" customFormat="1" customHeight="1" spans="1:16383">
      <c r="A22" s="11" t="s">
        <v>82</v>
      </c>
      <c r="B22" s="11" t="s">
        <v>687</v>
      </c>
      <c r="C22" s="11" t="s">
        <v>688</v>
      </c>
      <c r="D22" s="12" t="s">
        <v>17</v>
      </c>
      <c r="E22" s="12" t="s">
        <v>712</v>
      </c>
      <c r="F22" s="12">
        <v>54.5</v>
      </c>
      <c r="G22" s="13">
        <f t="shared" si="0"/>
        <v>27.25</v>
      </c>
      <c r="H22" s="14" t="s">
        <v>235</v>
      </c>
      <c r="I22" s="24">
        <f t="shared" si="1"/>
        <v>40.5</v>
      </c>
      <c r="J22" s="24">
        <f t="shared" si="2"/>
        <v>67.75</v>
      </c>
      <c r="K22" s="14" t="s">
        <v>82</v>
      </c>
      <c r="L22" s="14"/>
      <c r="M22" s="25"/>
      <c r="N22" s="26"/>
      <c r="XFA22"/>
      <c r="XFB22"/>
      <c r="XFC22"/>
    </row>
    <row r="23" s="1" customFormat="1" customHeight="1" spans="1:16383">
      <c r="A23" s="11" t="s">
        <v>85</v>
      </c>
      <c r="B23" s="11" t="s">
        <v>687</v>
      </c>
      <c r="C23" s="11" t="s">
        <v>688</v>
      </c>
      <c r="D23" s="11" t="s">
        <v>17</v>
      </c>
      <c r="E23" s="12" t="s">
        <v>713</v>
      </c>
      <c r="F23" s="12">
        <v>56.7</v>
      </c>
      <c r="G23" s="13">
        <f t="shared" si="0"/>
        <v>28.35</v>
      </c>
      <c r="H23" s="14" t="s">
        <v>59</v>
      </c>
      <c r="I23" s="24">
        <f t="shared" si="1"/>
        <v>39</v>
      </c>
      <c r="J23" s="24">
        <f t="shared" si="2"/>
        <v>67.35</v>
      </c>
      <c r="K23" s="14" t="s">
        <v>85</v>
      </c>
      <c r="L23" s="14"/>
      <c r="M23" s="25"/>
      <c r="N23" s="26"/>
      <c r="XFA23"/>
      <c r="XFB23"/>
      <c r="XFC23"/>
    </row>
    <row r="24" s="1" customFormat="1" customHeight="1" spans="1:16383">
      <c r="A24" s="11" t="s">
        <v>88</v>
      </c>
      <c r="B24" s="11" t="s">
        <v>687</v>
      </c>
      <c r="C24" s="11" t="s">
        <v>688</v>
      </c>
      <c r="D24" s="12" t="s">
        <v>17</v>
      </c>
      <c r="E24" s="12" t="s">
        <v>714</v>
      </c>
      <c r="F24" s="12">
        <v>60</v>
      </c>
      <c r="G24" s="13">
        <f t="shared" si="0"/>
        <v>30</v>
      </c>
      <c r="H24" s="14" t="s">
        <v>715</v>
      </c>
      <c r="I24" s="24">
        <f t="shared" si="1"/>
        <v>36.9</v>
      </c>
      <c r="J24" s="24">
        <f t="shared" si="2"/>
        <v>66.9</v>
      </c>
      <c r="K24" s="14" t="s">
        <v>88</v>
      </c>
      <c r="L24" s="14"/>
      <c r="M24" s="25"/>
      <c r="N24" s="26"/>
      <c r="XFA24"/>
      <c r="XFB24"/>
      <c r="XFC24"/>
    </row>
    <row r="25" s="1" customFormat="1" customHeight="1" spans="1:16383">
      <c r="A25" s="11" t="s">
        <v>91</v>
      </c>
      <c r="B25" s="11" t="s">
        <v>687</v>
      </c>
      <c r="C25" s="11" t="s">
        <v>688</v>
      </c>
      <c r="D25" s="12" t="s">
        <v>17</v>
      </c>
      <c r="E25" s="12" t="s">
        <v>716</v>
      </c>
      <c r="F25" s="12">
        <v>52.5</v>
      </c>
      <c r="G25" s="13">
        <f t="shared" si="0"/>
        <v>26.25</v>
      </c>
      <c r="H25" s="14" t="s">
        <v>199</v>
      </c>
      <c r="I25" s="24">
        <f t="shared" si="1"/>
        <v>40.55</v>
      </c>
      <c r="J25" s="24">
        <f t="shared" si="2"/>
        <v>66.8</v>
      </c>
      <c r="K25" s="14" t="s">
        <v>91</v>
      </c>
      <c r="L25" s="14"/>
      <c r="M25" s="25"/>
      <c r="N25" s="26"/>
      <c r="XFA25"/>
      <c r="XFB25"/>
      <c r="XFC25"/>
    </row>
    <row r="26" s="1" customFormat="1" customHeight="1" spans="1:16383">
      <c r="A26" s="11" t="s">
        <v>94</v>
      </c>
      <c r="B26" s="11" t="s">
        <v>687</v>
      </c>
      <c r="C26" s="11" t="s">
        <v>688</v>
      </c>
      <c r="D26" s="11" t="s">
        <v>17</v>
      </c>
      <c r="E26" s="12" t="s">
        <v>717</v>
      </c>
      <c r="F26" s="12">
        <v>55.2</v>
      </c>
      <c r="G26" s="13">
        <f t="shared" si="0"/>
        <v>27.6</v>
      </c>
      <c r="H26" s="14" t="s">
        <v>472</v>
      </c>
      <c r="I26" s="24">
        <f t="shared" si="1"/>
        <v>38.9</v>
      </c>
      <c r="J26" s="24">
        <f t="shared" si="2"/>
        <v>66.5</v>
      </c>
      <c r="K26" s="14" t="s">
        <v>94</v>
      </c>
      <c r="L26" s="28"/>
      <c r="M26" s="25"/>
      <c r="N26" s="26"/>
      <c r="XFA26"/>
      <c r="XFB26"/>
      <c r="XFC26"/>
    </row>
    <row r="27" s="1" customFormat="1" customHeight="1" spans="1:16383">
      <c r="A27" s="11" t="s">
        <v>97</v>
      </c>
      <c r="B27" s="11" t="s">
        <v>687</v>
      </c>
      <c r="C27" s="11" t="s">
        <v>688</v>
      </c>
      <c r="D27" s="11" t="s">
        <v>17</v>
      </c>
      <c r="E27" s="12" t="s">
        <v>718</v>
      </c>
      <c r="F27" s="12">
        <v>53.5</v>
      </c>
      <c r="G27" s="13">
        <f t="shared" si="0"/>
        <v>26.75</v>
      </c>
      <c r="H27" s="14" t="s">
        <v>370</v>
      </c>
      <c r="I27" s="24">
        <f t="shared" si="1"/>
        <v>39.6</v>
      </c>
      <c r="J27" s="24">
        <f t="shared" si="2"/>
        <v>66.35</v>
      </c>
      <c r="K27" s="14" t="s">
        <v>97</v>
      </c>
      <c r="L27" s="28"/>
      <c r="M27" s="25"/>
      <c r="N27" s="26"/>
      <c r="XFA27"/>
      <c r="XFB27"/>
      <c r="XFC27"/>
    </row>
    <row r="28" s="1" customFormat="1" customHeight="1" spans="1:16383">
      <c r="A28" s="11" t="s">
        <v>100</v>
      </c>
      <c r="B28" s="11" t="s">
        <v>687</v>
      </c>
      <c r="C28" s="11" t="s">
        <v>688</v>
      </c>
      <c r="D28" s="12" t="s">
        <v>17</v>
      </c>
      <c r="E28" s="12" t="s">
        <v>719</v>
      </c>
      <c r="F28" s="12">
        <v>54.4</v>
      </c>
      <c r="G28" s="13">
        <f t="shared" si="0"/>
        <v>27.2</v>
      </c>
      <c r="H28" s="14" t="s">
        <v>178</v>
      </c>
      <c r="I28" s="24">
        <f t="shared" si="1"/>
        <v>39.05</v>
      </c>
      <c r="J28" s="24">
        <f t="shared" si="2"/>
        <v>66.25</v>
      </c>
      <c r="K28" s="14" t="s">
        <v>100</v>
      </c>
      <c r="L28" s="28"/>
      <c r="M28" s="25"/>
      <c r="N28" s="26"/>
      <c r="XFA28"/>
      <c r="XFB28"/>
      <c r="XFC28"/>
    </row>
    <row r="29" s="1" customFormat="1" customHeight="1" spans="1:16383">
      <c r="A29" s="11" t="s">
        <v>102</v>
      </c>
      <c r="B29" s="11" t="s">
        <v>687</v>
      </c>
      <c r="C29" s="11" t="s">
        <v>688</v>
      </c>
      <c r="D29" s="12" t="s">
        <v>17</v>
      </c>
      <c r="E29" s="12" t="s">
        <v>720</v>
      </c>
      <c r="F29" s="12">
        <v>53.3</v>
      </c>
      <c r="G29" s="13">
        <f t="shared" si="0"/>
        <v>26.65</v>
      </c>
      <c r="H29" s="14" t="s">
        <v>233</v>
      </c>
      <c r="I29" s="24">
        <f t="shared" si="1"/>
        <v>38.85</v>
      </c>
      <c r="J29" s="24">
        <f t="shared" si="2"/>
        <v>65.5</v>
      </c>
      <c r="K29" s="14" t="s">
        <v>102</v>
      </c>
      <c r="L29" s="28"/>
      <c r="M29" s="25"/>
      <c r="N29" s="26"/>
      <c r="XFA29"/>
      <c r="XFB29"/>
      <c r="XFC29"/>
    </row>
    <row r="30" s="1" customFormat="1" customHeight="1" spans="1:16383">
      <c r="A30" s="11" t="s">
        <v>105</v>
      </c>
      <c r="B30" s="11" t="s">
        <v>687</v>
      </c>
      <c r="C30" s="11" t="s">
        <v>688</v>
      </c>
      <c r="D30" s="12" t="s">
        <v>17</v>
      </c>
      <c r="E30" s="12" t="s">
        <v>721</v>
      </c>
      <c r="F30" s="12">
        <v>54.9</v>
      </c>
      <c r="G30" s="13">
        <f t="shared" si="0"/>
        <v>27.45</v>
      </c>
      <c r="H30" s="14" t="s">
        <v>242</v>
      </c>
      <c r="I30" s="24">
        <f t="shared" si="1"/>
        <v>37.85</v>
      </c>
      <c r="J30" s="24">
        <f t="shared" si="2"/>
        <v>65.3</v>
      </c>
      <c r="K30" s="14" t="s">
        <v>105</v>
      </c>
      <c r="L30" s="28"/>
      <c r="M30" s="25"/>
      <c r="N30" s="26"/>
      <c r="XFA30"/>
      <c r="XFB30"/>
      <c r="XFC30"/>
    </row>
    <row r="31" s="1" customFormat="1" customHeight="1" spans="1:13">
      <c r="A31" s="11" t="s">
        <v>108</v>
      </c>
      <c r="B31" s="11" t="s">
        <v>687</v>
      </c>
      <c r="C31" s="11" t="s">
        <v>688</v>
      </c>
      <c r="D31" s="12" t="s">
        <v>17</v>
      </c>
      <c r="E31" s="12" t="s">
        <v>722</v>
      </c>
      <c r="F31" s="12">
        <v>72.2</v>
      </c>
      <c r="G31" s="13">
        <f t="shared" ref="G31:J31" si="3">F31*0.5</f>
        <v>36.1</v>
      </c>
      <c r="H31" s="14" t="s">
        <v>151</v>
      </c>
      <c r="I31" s="24">
        <f t="shared" si="3"/>
        <v>0</v>
      </c>
      <c r="J31" s="24">
        <f t="shared" si="3"/>
        <v>0</v>
      </c>
      <c r="K31" s="14" t="s">
        <v>152</v>
      </c>
      <c r="L31" s="28"/>
      <c r="M31" s="14"/>
    </row>
    <row r="32" s="1" customFormat="1" customHeight="1" spans="1:13">
      <c r="A32" s="11" t="s">
        <v>111</v>
      </c>
      <c r="B32" s="11" t="s">
        <v>687</v>
      </c>
      <c r="C32" s="11" t="s">
        <v>688</v>
      </c>
      <c r="D32" s="11" t="s">
        <v>17</v>
      </c>
      <c r="E32" s="12" t="s">
        <v>723</v>
      </c>
      <c r="F32" s="12">
        <v>67.6</v>
      </c>
      <c r="G32" s="13">
        <f t="shared" ref="G32:J32" si="4">F32*0.5</f>
        <v>33.8</v>
      </c>
      <c r="H32" s="14" t="s">
        <v>151</v>
      </c>
      <c r="I32" s="24">
        <f t="shared" si="4"/>
        <v>0</v>
      </c>
      <c r="J32" s="24">
        <f t="shared" si="4"/>
        <v>0</v>
      </c>
      <c r="K32" s="14" t="s">
        <v>152</v>
      </c>
      <c r="L32" s="28"/>
      <c r="M32" s="14"/>
    </row>
    <row r="33" s="1" customFormat="1" customHeight="1" spans="1:16383">
      <c r="A33" s="11" t="s">
        <v>114</v>
      </c>
      <c r="B33" s="11" t="s">
        <v>687</v>
      </c>
      <c r="C33" s="11" t="s">
        <v>688</v>
      </c>
      <c r="D33" s="12" t="s">
        <v>17</v>
      </c>
      <c r="E33" s="12" t="s">
        <v>724</v>
      </c>
      <c r="F33" s="12">
        <v>54.1</v>
      </c>
      <c r="G33" s="13">
        <f t="shared" ref="G33:J33" si="5">F33*0.5</f>
        <v>27.05</v>
      </c>
      <c r="H33" s="14" t="s">
        <v>151</v>
      </c>
      <c r="I33" s="24">
        <f t="shared" si="5"/>
        <v>0</v>
      </c>
      <c r="J33" s="24">
        <f t="shared" si="5"/>
        <v>0</v>
      </c>
      <c r="K33" s="14" t="s">
        <v>152</v>
      </c>
      <c r="L33" s="28"/>
      <c r="M33" s="25"/>
      <c r="N33" s="26"/>
      <c r="XFA33"/>
      <c r="XFB33"/>
      <c r="XFC33"/>
    </row>
  </sheetData>
  <sortState ref="4:33">
    <sortCondition ref="J4:J33" descending="1"/>
  </sortState>
  <mergeCells count="12">
    <mergeCell ref="A1:M1"/>
    <mergeCell ref="F2:G2"/>
    <mergeCell ref="H2:I2"/>
    <mergeCell ref="A2:A3"/>
    <mergeCell ref="B2:B3"/>
    <mergeCell ref="C2:C3"/>
    <mergeCell ref="D2:D3"/>
    <mergeCell ref="E2:E3"/>
    <mergeCell ref="J2:J3"/>
    <mergeCell ref="K2:K3"/>
    <mergeCell ref="L2:L3"/>
    <mergeCell ref="M2:M3"/>
  </mergeCells>
  <pageMargins left="0.55" right="0.471527777777778" top="0.55" bottom="0.235416666666667" header="0.511805555555556" footer="0.275"/>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C55"/>
  <sheetViews>
    <sheetView workbookViewId="0">
      <selection activeCell="A2" sqref="A2:A3"/>
    </sheetView>
  </sheetViews>
  <sheetFormatPr defaultColWidth="9" defaultRowHeight="33" customHeight="1"/>
  <cols>
    <col min="1" max="1" width="5.875" style="1" customWidth="1"/>
    <col min="2" max="2" width="15.5" style="1" customWidth="1"/>
    <col min="3" max="3" width="6.125" style="1" customWidth="1"/>
    <col min="4" max="4" width="6.5" style="1" customWidth="1"/>
    <col min="5" max="5" width="14.75" style="2" customWidth="1"/>
    <col min="6" max="6" width="10" style="1" customWidth="1"/>
    <col min="7" max="7" width="13.125" style="1" customWidth="1"/>
    <col min="8" max="8" width="10.25" style="1" customWidth="1"/>
    <col min="9" max="9" width="12.625" style="1" customWidth="1"/>
    <col min="10" max="10" width="9.75" style="1" customWidth="1"/>
    <col min="11" max="11" width="7.875" style="1" customWidth="1"/>
    <col min="12" max="12" width="9.75" style="1" customWidth="1"/>
    <col min="13" max="13" width="6.5" style="1" customWidth="1"/>
    <col min="14" max="16380" width="9" style="1"/>
  </cols>
  <sheetData>
    <row r="1" s="1" customFormat="1" customHeight="1" spans="1:13">
      <c r="A1" s="3" t="s">
        <v>0</v>
      </c>
      <c r="B1" s="3"/>
      <c r="C1" s="3"/>
      <c r="D1" s="3"/>
      <c r="E1" s="3"/>
      <c r="F1" s="3"/>
      <c r="G1" s="3"/>
      <c r="H1" s="3"/>
      <c r="I1" s="3"/>
      <c r="J1" s="3"/>
      <c r="K1" s="3"/>
      <c r="L1" s="3"/>
      <c r="M1" s="3"/>
    </row>
    <row r="2" s="1" customFormat="1" ht="16" customHeight="1" spans="1:13">
      <c r="A2" s="4" t="s">
        <v>1</v>
      </c>
      <c r="B2" s="4" t="s">
        <v>2</v>
      </c>
      <c r="C2" s="4" t="s">
        <v>3</v>
      </c>
      <c r="D2" s="4" t="s">
        <v>4</v>
      </c>
      <c r="E2" s="4" t="s">
        <v>5</v>
      </c>
      <c r="F2" s="5" t="s">
        <v>6</v>
      </c>
      <c r="G2" s="6"/>
      <c r="H2" s="5" t="s">
        <v>7</v>
      </c>
      <c r="I2" s="17"/>
      <c r="J2" s="18" t="s">
        <v>8</v>
      </c>
      <c r="K2" s="18" t="s">
        <v>9</v>
      </c>
      <c r="L2" s="30" t="s">
        <v>10</v>
      </c>
      <c r="M2" s="20" t="s">
        <v>11</v>
      </c>
    </row>
    <row r="3" s="1" customFormat="1" ht="28" customHeight="1" spans="1:13">
      <c r="A3" s="7"/>
      <c r="B3" s="7"/>
      <c r="C3" s="7"/>
      <c r="D3" s="7"/>
      <c r="E3" s="7"/>
      <c r="F3" s="8" t="s">
        <v>6</v>
      </c>
      <c r="G3" s="9" t="s">
        <v>12</v>
      </c>
      <c r="H3" s="10" t="s">
        <v>7</v>
      </c>
      <c r="I3" s="21" t="s">
        <v>13</v>
      </c>
      <c r="J3" s="22"/>
      <c r="K3" s="22"/>
      <c r="L3" s="31"/>
      <c r="M3" s="20"/>
    </row>
    <row r="4" s="1" customFormat="1" customHeight="1" spans="1:13">
      <c r="A4" s="11" t="s">
        <v>14</v>
      </c>
      <c r="B4" s="11" t="s">
        <v>169</v>
      </c>
      <c r="C4" s="11" t="s">
        <v>170</v>
      </c>
      <c r="D4" s="11" t="s">
        <v>17</v>
      </c>
      <c r="E4" s="11" t="s">
        <v>171</v>
      </c>
      <c r="F4" s="29">
        <v>63.3</v>
      </c>
      <c r="G4" s="13">
        <f t="shared" ref="G4:G39" si="0">F4*0.6</f>
        <v>37.98</v>
      </c>
      <c r="H4" s="14" t="s">
        <v>172</v>
      </c>
      <c r="I4" s="24">
        <f t="shared" ref="I4:I39" si="1">H4*0.4</f>
        <v>32.32</v>
      </c>
      <c r="J4" s="24">
        <f t="shared" ref="J4:J33" si="2">I4+G4</f>
        <v>70.3</v>
      </c>
      <c r="K4" s="14" t="s">
        <v>20</v>
      </c>
      <c r="L4" s="14" t="s">
        <v>21</v>
      </c>
      <c r="M4" s="14"/>
    </row>
    <row r="5" s="1" customFormat="1" customHeight="1" spans="1:13">
      <c r="A5" s="11" t="s">
        <v>22</v>
      </c>
      <c r="B5" s="11" t="s">
        <v>169</v>
      </c>
      <c r="C5" s="11" t="s">
        <v>170</v>
      </c>
      <c r="D5" s="11" t="s">
        <v>17</v>
      </c>
      <c r="E5" s="11" t="s">
        <v>173</v>
      </c>
      <c r="F5" s="29">
        <v>65</v>
      </c>
      <c r="G5" s="13">
        <f t="shared" si="0"/>
        <v>39</v>
      </c>
      <c r="H5" s="14" t="s">
        <v>174</v>
      </c>
      <c r="I5" s="24">
        <f t="shared" si="1"/>
        <v>30.4</v>
      </c>
      <c r="J5" s="24">
        <f t="shared" si="2"/>
        <v>69.4</v>
      </c>
      <c r="K5" s="14" t="s">
        <v>25</v>
      </c>
      <c r="L5" s="14" t="s">
        <v>21</v>
      </c>
      <c r="M5" s="14"/>
    </row>
    <row r="6" s="1" customFormat="1" customHeight="1" spans="1:13">
      <c r="A6" s="11" t="s">
        <v>26</v>
      </c>
      <c r="B6" s="11" t="s">
        <v>169</v>
      </c>
      <c r="C6" s="11" t="s">
        <v>170</v>
      </c>
      <c r="D6" s="11" t="s">
        <v>17</v>
      </c>
      <c r="E6" s="11" t="s">
        <v>175</v>
      </c>
      <c r="F6" s="29">
        <v>64.1</v>
      </c>
      <c r="G6" s="13">
        <f t="shared" si="0"/>
        <v>38.46</v>
      </c>
      <c r="H6" s="14" t="s">
        <v>176</v>
      </c>
      <c r="I6" s="24">
        <f t="shared" si="1"/>
        <v>29.08</v>
      </c>
      <c r="J6" s="24">
        <f t="shared" si="2"/>
        <v>67.54</v>
      </c>
      <c r="K6" s="14" t="s">
        <v>29</v>
      </c>
      <c r="L6" s="14" t="s">
        <v>21</v>
      </c>
      <c r="M6" s="14"/>
    </row>
    <row r="7" s="1" customFormat="1" customHeight="1" spans="1:13">
      <c r="A7" s="11" t="s">
        <v>30</v>
      </c>
      <c r="B7" s="11" t="s">
        <v>169</v>
      </c>
      <c r="C7" s="11" t="s">
        <v>170</v>
      </c>
      <c r="D7" s="11" t="s">
        <v>17</v>
      </c>
      <c r="E7" s="11" t="s">
        <v>177</v>
      </c>
      <c r="F7" s="29">
        <v>60.2</v>
      </c>
      <c r="G7" s="13">
        <f t="shared" si="0"/>
        <v>36.12</v>
      </c>
      <c r="H7" s="14" t="s">
        <v>178</v>
      </c>
      <c r="I7" s="24">
        <f t="shared" si="1"/>
        <v>31.24</v>
      </c>
      <c r="J7" s="24">
        <f t="shared" si="2"/>
        <v>67.36</v>
      </c>
      <c r="K7" s="14" t="s">
        <v>33</v>
      </c>
      <c r="L7" s="14" t="s">
        <v>21</v>
      </c>
      <c r="M7" s="14"/>
    </row>
    <row r="8" s="1" customFormat="1" customHeight="1" spans="1:13">
      <c r="A8" s="11" t="s">
        <v>34</v>
      </c>
      <c r="B8" s="11" t="s">
        <v>169</v>
      </c>
      <c r="C8" s="11" t="s">
        <v>170</v>
      </c>
      <c r="D8" s="11" t="s">
        <v>17</v>
      </c>
      <c r="E8" s="11" t="s">
        <v>179</v>
      </c>
      <c r="F8" s="29">
        <v>58.1</v>
      </c>
      <c r="G8" s="13">
        <f t="shared" si="0"/>
        <v>34.86</v>
      </c>
      <c r="H8" s="14" t="s">
        <v>180</v>
      </c>
      <c r="I8" s="24">
        <f t="shared" si="1"/>
        <v>31.52</v>
      </c>
      <c r="J8" s="24">
        <f t="shared" si="2"/>
        <v>66.38</v>
      </c>
      <c r="K8" s="14" t="s">
        <v>37</v>
      </c>
      <c r="L8" s="14" t="s">
        <v>21</v>
      </c>
      <c r="M8" s="14"/>
    </row>
    <row r="9" s="1" customFormat="1" customHeight="1" spans="1:13">
      <c r="A9" s="11" t="s">
        <v>38</v>
      </c>
      <c r="B9" s="11" t="s">
        <v>169</v>
      </c>
      <c r="C9" s="11" t="s">
        <v>170</v>
      </c>
      <c r="D9" s="11" t="s">
        <v>17</v>
      </c>
      <c r="E9" s="11" t="s">
        <v>181</v>
      </c>
      <c r="F9" s="29">
        <v>57.2</v>
      </c>
      <c r="G9" s="13">
        <f t="shared" si="0"/>
        <v>34.32</v>
      </c>
      <c r="H9" s="14" t="s">
        <v>182</v>
      </c>
      <c r="I9" s="24">
        <f t="shared" si="1"/>
        <v>30.76</v>
      </c>
      <c r="J9" s="24">
        <f t="shared" si="2"/>
        <v>65.08</v>
      </c>
      <c r="K9" s="14" t="s">
        <v>41</v>
      </c>
      <c r="L9" s="14" t="s">
        <v>21</v>
      </c>
      <c r="M9" s="14"/>
    </row>
    <row r="10" s="1" customFormat="1" customHeight="1" spans="1:13">
      <c r="A10" s="11" t="s">
        <v>42</v>
      </c>
      <c r="B10" s="11" t="s">
        <v>169</v>
      </c>
      <c r="C10" s="11" t="s">
        <v>170</v>
      </c>
      <c r="D10" s="11" t="s">
        <v>17</v>
      </c>
      <c r="E10" s="11" t="s">
        <v>183</v>
      </c>
      <c r="F10" s="29">
        <v>58.7</v>
      </c>
      <c r="G10" s="13">
        <f t="shared" si="0"/>
        <v>35.22</v>
      </c>
      <c r="H10" s="14" t="s">
        <v>184</v>
      </c>
      <c r="I10" s="24">
        <f t="shared" si="1"/>
        <v>29.56</v>
      </c>
      <c r="J10" s="24">
        <f t="shared" si="2"/>
        <v>64.78</v>
      </c>
      <c r="K10" s="14" t="s">
        <v>45</v>
      </c>
      <c r="L10" s="14" t="s">
        <v>21</v>
      </c>
      <c r="M10" s="14"/>
    </row>
    <row r="11" s="1" customFormat="1" customHeight="1" spans="1:14">
      <c r="A11" s="11" t="s">
        <v>46</v>
      </c>
      <c r="B11" s="11" t="s">
        <v>169</v>
      </c>
      <c r="C11" s="11" t="s">
        <v>170</v>
      </c>
      <c r="D11" s="11" t="s">
        <v>17</v>
      </c>
      <c r="E11" s="11" t="s">
        <v>185</v>
      </c>
      <c r="F11" s="29">
        <v>55.7</v>
      </c>
      <c r="G11" s="13">
        <f t="shared" si="0"/>
        <v>33.42</v>
      </c>
      <c r="H11" s="14" t="s">
        <v>186</v>
      </c>
      <c r="I11" s="24">
        <f t="shared" si="1"/>
        <v>30.984</v>
      </c>
      <c r="J11" s="24">
        <f t="shared" si="2"/>
        <v>64.404</v>
      </c>
      <c r="K11" s="14" t="s">
        <v>49</v>
      </c>
      <c r="L11" s="14" t="s">
        <v>21</v>
      </c>
      <c r="M11" s="14"/>
      <c r="N11" s="26"/>
    </row>
    <row r="12" s="1" customFormat="1" customHeight="1" spans="1:13">
      <c r="A12" s="11" t="s">
        <v>50</v>
      </c>
      <c r="B12" s="11" t="s">
        <v>169</v>
      </c>
      <c r="C12" s="11" t="s">
        <v>170</v>
      </c>
      <c r="D12" s="33" t="s">
        <v>17</v>
      </c>
      <c r="E12" s="11" t="s">
        <v>187</v>
      </c>
      <c r="F12" s="29">
        <v>56.4</v>
      </c>
      <c r="G12" s="13">
        <f t="shared" si="0"/>
        <v>33.84</v>
      </c>
      <c r="H12" s="16" t="s">
        <v>188</v>
      </c>
      <c r="I12" s="24">
        <f t="shared" si="1"/>
        <v>30.136</v>
      </c>
      <c r="J12" s="27">
        <f t="shared" si="2"/>
        <v>63.976</v>
      </c>
      <c r="K12" s="14" t="s">
        <v>53</v>
      </c>
      <c r="L12" s="14" t="s">
        <v>21</v>
      </c>
      <c r="M12" s="16"/>
    </row>
    <row r="13" s="1" customFormat="1" customHeight="1" spans="1:16383">
      <c r="A13" s="11" t="s">
        <v>54</v>
      </c>
      <c r="B13" s="11" t="s">
        <v>169</v>
      </c>
      <c r="C13" s="11" t="s">
        <v>170</v>
      </c>
      <c r="D13" s="33" t="s">
        <v>17</v>
      </c>
      <c r="E13" s="11" t="s">
        <v>189</v>
      </c>
      <c r="F13" s="29">
        <v>54.2</v>
      </c>
      <c r="G13" s="13">
        <f t="shared" si="0"/>
        <v>32.52</v>
      </c>
      <c r="H13" s="14" t="s">
        <v>59</v>
      </c>
      <c r="I13" s="24">
        <f t="shared" si="1"/>
        <v>31.2</v>
      </c>
      <c r="J13" s="24">
        <f t="shared" si="2"/>
        <v>63.72</v>
      </c>
      <c r="K13" s="14" t="s">
        <v>54</v>
      </c>
      <c r="L13" s="14" t="s">
        <v>21</v>
      </c>
      <c r="M13" s="25"/>
      <c r="N13" s="26"/>
      <c r="XFA13"/>
      <c r="XFB13"/>
      <c r="XFC13"/>
    </row>
    <row r="14" s="1" customFormat="1" customHeight="1" spans="1:14">
      <c r="A14" s="11" t="s">
        <v>57</v>
      </c>
      <c r="B14" s="11" t="s">
        <v>169</v>
      </c>
      <c r="C14" s="11" t="s">
        <v>170</v>
      </c>
      <c r="D14" s="11" t="s">
        <v>17</v>
      </c>
      <c r="E14" s="11" t="s">
        <v>190</v>
      </c>
      <c r="F14" s="29">
        <v>54.7</v>
      </c>
      <c r="G14" s="13">
        <f t="shared" si="0"/>
        <v>32.82</v>
      </c>
      <c r="H14" s="14" t="s">
        <v>184</v>
      </c>
      <c r="I14" s="24">
        <f t="shared" si="1"/>
        <v>29.56</v>
      </c>
      <c r="J14" s="24">
        <f t="shared" si="2"/>
        <v>62.38</v>
      </c>
      <c r="K14" s="14" t="s">
        <v>57</v>
      </c>
      <c r="L14" s="14" t="s">
        <v>21</v>
      </c>
      <c r="M14" s="14"/>
      <c r="N14" s="26"/>
    </row>
    <row r="15" s="1" customFormat="1" customHeight="1" spans="1:16383">
      <c r="A15" s="11" t="s">
        <v>60</v>
      </c>
      <c r="B15" s="11" t="s">
        <v>169</v>
      </c>
      <c r="C15" s="11" t="s">
        <v>170</v>
      </c>
      <c r="D15" s="11" t="s">
        <v>70</v>
      </c>
      <c r="E15" s="11" t="s">
        <v>191</v>
      </c>
      <c r="F15" s="29">
        <v>52.2</v>
      </c>
      <c r="G15" s="13">
        <f t="shared" si="0"/>
        <v>31.32</v>
      </c>
      <c r="H15" s="14" t="s">
        <v>87</v>
      </c>
      <c r="I15" s="24">
        <f t="shared" si="1"/>
        <v>30.92</v>
      </c>
      <c r="J15" s="24">
        <f t="shared" si="2"/>
        <v>62.24</v>
      </c>
      <c r="K15" s="14" t="s">
        <v>60</v>
      </c>
      <c r="L15" s="14" t="s">
        <v>21</v>
      </c>
      <c r="M15" s="25"/>
      <c r="N15" s="26"/>
      <c r="XFA15"/>
      <c r="XFB15"/>
      <c r="XFC15"/>
    </row>
    <row r="16" s="1" customFormat="1" customHeight="1" spans="1:16383">
      <c r="A16" s="11" t="s">
        <v>63</v>
      </c>
      <c r="B16" s="11" t="s">
        <v>169</v>
      </c>
      <c r="C16" s="11" t="s">
        <v>170</v>
      </c>
      <c r="D16" s="11" t="s">
        <v>17</v>
      </c>
      <c r="E16" s="11" t="s">
        <v>192</v>
      </c>
      <c r="F16" s="29">
        <v>52.5</v>
      </c>
      <c r="G16" s="13">
        <f t="shared" si="0"/>
        <v>31.5</v>
      </c>
      <c r="H16" s="14" t="s">
        <v>193</v>
      </c>
      <c r="I16" s="24">
        <f t="shared" si="1"/>
        <v>30.24</v>
      </c>
      <c r="J16" s="24">
        <f t="shared" si="2"/>
        <v>61.74</v>
      </c>
      <c r="K16" s="14" t="s">
        <v>63</v>
      </c>
      <c r="L16" s="14" t="s">
        <v>21</v>
      </c>
      <c r="M16" s="25"/>
      <c r="N16" s="26"/>
      <c r="XFA16"/>
      <c r="XFB16"/>
      <c r="XFC16"/>
    </row>
    <row r="17" s="1" customFormat="1" customHeight="1" spans="1:16383">
      <c r="A17" s="11" t="s">
        <v>66</v>
      </c>
      <c r="B17" s="11" t="s">
        <v>169</v>
      </c>
      <c r="C17" s="11" t="s">
        <v>170</v>
      </c>
      <c r="D17" s="11" t="s">
        <v>17</v>
      </c>
      <c r="E17" s="11" t="s">
        <v>194</v>
      </c>
      <c r="F17" s="29">
        <v>46.8</v>
      </c>
      <c r="G17" s="13">
        <f t="shared" si="0"/>
        <v>28.08</v>
      </c>
      <c r="H17" s="14" t="s">
        <v>122</v>
      </c>
      <c r="I17" s="24">
        <f t="shared" si="1"/>
        <v>31.84</v>
      </c>
      <c r="J17" s="24">
        <f t="shared" si="2"/>
        <v>59.92</v>
      </c>
      <c r="K17" s="14" t="s">
        <v>66</v>
      </c>
      <c r="L17" s="14" t="s">
        <v>21</v>
      </c>
      <c r="M17" s="25"/>
      <c r="N17" s="26"/>
      <c r="XFA17"/>
      <c r="XFB17"/>
      <c r="XFC17"/>
    </row>
    <row r="18" s="1" customFormat="1" customHeight="1" spans="1:16383">
      <c r="A18" s="11" t="s">
        <v>69</v>
      </c>
      <c r="B18" s="11" t="s">
        <v>169</v>
      </c>
      <c r="C18" s="11" t="s">
        <v>170</v>
      </c>
      <c r="D18" s="11" t="s">
        <v>17</v>
      </c>
      <c r="E18" s="11" t="s">
        <v>195</v>
      </c>
      <c r="F18" s="29">
        <v>48.5</v>
      </c>
      <c r="G18" s="13">
        <f t="shared" si="0"/>
        <v>29.1</v>
      </c>
      <c r="H18" s="14" t="s">
        <v>196</v>
      </c>
      <c r="I18" s="24">
        <f t="shared" si="1"/>
        <v>30.64</v>
      </c>
      <c r="J18" s="24">
        <f t="shared" si="2"/>
        <v>59.74</v>
      </c>
      <c r="K18" s="14" t="s">
        <v>69</v>
      </c>
      <c r="L18" s="14" t="s">
        <v>21</v>
      </c>
      <c r="M18" s="25"/>
      <c r="N18" s="26"/>
      <c r="XFA18"/>
      <c r="XFB18"/>
      <c r="XFC18"/>
    </row>
    <row r="19" s="1" customFormat="1" customHeight="1" spans="1:16383">
      <c r="A19" s="11" t="s">
        <v>73</v>
      </c>
      <c r="B19" s="11" t="s">
        <v>169</v>
      </c>
      <c r="C19" s="11" t="s">
        <v>170</v>
      </c>
      <c r="D19" s="11" t="s">
        <v>17</v>
      </c>
      <c r="E19" s="11" t="s">
        <v>197</v>
      </c>
      <c r="F19" s="29">
        <v>47.4</v>
      </c>
      <c r="G19" s="13">
        <f t="shared" si="0"/>
        <v>28.44</v>
      </c>
      <c r="H19" s="14" t="s">
        <v>145</v>
      </c>
      <c r="I19" s="24">
        <f t="shared" si="1"/>
        <v>31.04</v>
      </c>
      <c r="J19" s="24">
        <f t="shared" si="2"/>
        <v>59.48</v>
      </c>
      <c r="K19" s="14" t="s">
        <v>73</v>
      </c>
      <c r="L19" s="14" t="s">
        <v>21</v>
      </c>
      <c r="M19" s="25"/>
      <c r="N19" s="26"/>
      <c r="XFA19"/>
      <c r="XFB19"/>
      <c r="XFC19"/>
    </row>
    <row r="20" s="1" customFormat="1" customHeight="1" spans="1:16383">
      <c r="A20" s="11" t="s">
        <v>76</v>
      </c>
      <c r="B20" s="11" t="s">
        <v>169</v>
      </c>
      <c r="C20" s="11" t="s">
        <v>170</v>
      </c>
      <c r="D20" s="11" t="s">
        <v>17</v>
      </c>
      <c r="E20" s="11" t="s">
        <v>198</v>
      </c>
      <c r="F20" s="29">
        <v>43.4</v>
      </c>
      <c r="G20" s="13">
        <f t="shared" si="0"/>
        <v>26.04</v>
      </c>
      <c r="H20" s="14" t="s">
        <v>199</v>
      </c>
      <c r="I20" s="24">
        <f t="shared" si="1"/>
        <v>32.44</v>
      </c>
      <c r="J20" s="24">
        <f t="shared" si="2"/>
        <v>58.48</v>
      </c>
      <c r="K20" s="14" t="s">
        <v>76</v>
      </c>
      <c r="L20" s="14" t="s">
        <v>21</v>
      </c>
      <c r="M20" s="25"/>
      <c r="N20" s="26"/>
      <c r="XFA20"/>
      <c r="XFB20"/>
      <c r="XFC20"/>
    </row>
    <row r="21" s="1" customFormat="1" customHeight="1" spans="1:16383">
      <c r="A21" s="11" t="s">
        <v>79</v>
      </c>
      <c r="B21" s="11" t="s">
        <v>169</v>
      </c>
      <c r="C21" s="11" t="s">
        <v>170</v>
      </c>
      <c r="D21" s="11" t="s">
        <v>17</v>
      </c>
      <c r="E21" s="11" t="s">
        <v>200</v>
      </c>
      <c r="F21" s="29">
        <v>45.2</v>
      </c>
      <c r="G21" s="13">
        <f t="shared" si="0"/>
        <v>27.12</v>
      </c>
      <c r="H21" s="14" t="s">
        <v>145</v>
      </c>
      <c r="I21" s="24">
        <f t="shared" si="1"/>
        <v>31.04</v>
      </c>
      <c r="J21" s="24">
        <f t="shared" si="2"/>
        <v>58.16</v>
      </c>
      <c r="K21" s="14" t="s">
        <v>79</v>
      </c>
      <c r="L21" s="14" t="s">
        <v>21</v>
      </c>
      <c r="M21" s="25"/>
      <c r="N21" s="26"/>
      <c r="XFA21"/>
      <c r="XFB21"/>
      <c r="XFC21"/>
    </row>
    <row r="22" s="1" customFormat="1" customHeight="1" spans="1:16383">
      <c r="A22" s="11" t="s">
        <v>82</v>
      </c>
      <c r="B22" s="11" t="s">
        <v>169</v>
      </c>
      <c r="C22" s="11" t="s">
        <v>170</v>
      </c>
      <c r="D22" s="11" t="s">
        <v>70</v>
      </c>
      <c r="E22" s="11" t="s">
        <v>201</v>
      </c>
      <c r="F22" s="29">
        <v>44.6</v>
      </c>
      <c r="G22" s="13">
        <f t="shared" si="0"/>
        <v>26.76</v>
      </c>
      <c r="H22" s="14" t="s">
        <v>202</v>
      </c>
      <c r="I22" s="24">
        <f t="shared" si="1"/>
        <v>31.4</v>
      </c>
      <c r="J22" s="24">
        <f t="shared" si="2"/>
        <v>58.16</v>
      </c>
      <c r="K22" s="14" t="s">
        <v>82</v>
      </c>
      <c r="L22" s="14"/>
      <c r="M22" s="25"/>
      <c r="N22" s="26"/>
      <c r="XFA22"/>
      <c r="XFB22"/>
      <c r="XFC22"/>
    </row>
    <row r="23" s="1" customFormat="1" customHeight="1" spans="1:16383">
      <c r="A23" s="11" t="s">
        <v>85</v>
      </c>
      <c r="B23" s="11" t="s">
        <v>169</v>
      </c>
      <c r="C23" s="11" t="s">
        <v>170</v>
      </c>
      <c r="D23" s="11" t="s">
        <v>70</v>
      </c>
      <c r="E23" s="11" t="s">
        <v>203</v>
      </c>
      <c r="F23" s="29">
        <v>46.7</v>
      </c>
      <c r="G23" s="13">
        <f t="shared" si="0"/>
        <v>28.02</v>
      </c>
      <c r="H23" s="14" t="s">
        <v>204</v>
      </c>
      <c r="I23" s="24">
        <f t="shared" si="1"/>
        <v>30</v>
      </c>
      <c r="J23" s="24">
        <f t="shared" si="2"/>
        <v>58.02</v>
      </c>
      <c r="K23" s="14" t="s">
        <v>85</v>
      </c>
      <c r="L23" s="14"/>
      <c r="M23" s="25"/>
      <c r="N23" s="26"/>
      <c r="XFA23"/>
      <c r="XFB23"/>
      <c r="XFC23"/>
    </row>
    <row r="24" s="1" customFormat="1" customHeight="1" spans="1:16383">
      <c r="A24" s="11" t="s">
        <v>88</v>
      </c>
      <c r="B24" s="11" t="s">
        <v>169</v>
      </c>
      <c r="C24" s="11" t="s">
        <v>170</v>
      </c>
      <c r="D24" s="11" t="s">
        <v>17</v>
      </c>
      <c r="E24" s="11" t="s">
        <v>205</v>
      </c>
      <c r="F24" s="29">
        <v>44.5</v>
      </c>
      <c r="G24" s="13">
        <f t="shared" si="0"/>
        <v>26.7</v>
      </c>
      <c r="H24" s="14" t="s">
        <v>196</v>
      </c>
      <c r="I24" s="24">
        <f t="shared" si="1"/>
        <v>30.64</v>
      </c>
      <c r="J24" s="24">
        <f t="shared" si="2"/>
        <v>57.34</v>
      </c>
      <c r="K24" s="14" t="s">
        <v>88</v>
      </c>
      <c r="L24" s="14"/>
      <c r="M24" s="25"/>
      <c r="N24" s="26"/>
      <c r="XFA24"/>
      <c r="XFB24"/>
      <c r="XFC24"/>
    </row>
    <row r="25" s="1" customFormat="1" customHeight="1" spans="1:16383">
      <c r="A25" s="11" t="s">
        <v>91</v>
      </c>
      <c r="B25" s="11" t="s">
        <v>169</v>
      </c>
      <c r="C25" s="11" t="s">
        <v>170</v>
      </c>
      <c r="D25" s="33" t="s">
        <v>17</v>
      </c>
      <c r="E25" s="11" t="s">
        <v>206</v>
      </c>
      <c r="F25" s="29">
        <v>45</v>
      </c>
      <c r="G25" s="13">
        <f t="shared" si="0"/>
        <v>27</v>
      </c>
      <c r="H25" s="14" t="s">
        <v>207</v>
      </c>
      <c r="I25" s="24">
        <f t="shared" si="1"/>
        <v>30.104</v>
      </c>
      <c r="J25" s="24">
        <f t="shared" si="2"/>
        <v>57.104</v>
      </c>
      <c r="K25" s="14" t="s">
        <v>91</v>
      </c>
      <c r="L25" s="14"/>
      <c r="M25" s="25"/>
      <c r="N25" s="26"/>
      <c r="XFA25"/>
      <c r="XFB25"/>
      <c r="XFC25"/>
    </row>
    <row r="26" s="1" customFormat="1" customHeight="1" spans="1:16383">
      <c r="A26" s="11" t="s">
        <v>94</v>
      </c>
      <c r="B26" s="11" t="s">
        <v>169</v>
      </c>
      <c r="C26" s="11" t="s">
        <v>170</v>
      </c>
      <c r="D26" s="33" t="s">
        <v>17</v>
      </c>
      <c r="E26" s="11" t="s">
        <v>208</v>
      </c>
      <c r="F26" s="29">
        <v>44.3</v>
      </c>
      <c r="G26" s="13">
        <f t="shared" si="0"/>
        <v>26.58</v>
      </c>
      <c r="H26" s="14" t="s">
        <v>209</v>
      </c>
      <c r="I26" s="24">
        <f t="shared" si="1"/>
        <v>30.36</v>
      </c>
      <c r="J26" s="24">
        <f t="shared" si="2"/>
        <v>56.94</v>
      </c>
      <c r="K26" s="14" t="s">
        <v>94</v>
      </c>
      <c r="L26" s="14"/>
      <c r="M26" s="25"/>
      <c r="N26" s="26"/>
      <c r="XFA26"/>
      <c r="XFB26"/>
      <c r="XFC26"/>
    </row>
    <row r="27" s="1" customFormat="1" customHeight="1" spans="1:16383">
      <c r="A27" s="11" t="s">
        <v>97</v>
      </c>
      <c r="B27" s="11" t="s">
        <v>169</v>
      </c>
      <c r="C27" s="11" t="s">
        <v>170</v>
      </c>
      <c r="D27" s="11" t="s">
        <v>17</v>
      </c>
      <c r="E27" s="11" t="s">
        <v>210</v>
      </c>
      <c r="F27" s="29">
        <v>45.5</v>
      </c>
      <c r="G27" s="13">
        <f t="shared" si="0"/>
        <v>27.3</v>
      </c>
      <c r="H27" s="14" t="s">
        <v>184</v>
      </c>
      <c r="I27" s="24">
        <f t="shared" si="1"/>
        <v>29.56</v>
      </c>
      <c r="J27" s="24">
        <f t="shared" si="2"/>
        <v>56.86</v>
      </c>
      <c r="K27" s="14" t="s">
        <v>97</v>
      </c>
      <c r="L27" s="14"/>
      <c r="M27" s="25"/>
      <c r="N27" s="26"/>
      <c r="XFA27"/>
      <c r="XFB27"/>
      <c r="XFC27"/>
    </row>
    <row r="28" s="1" customFormat="1" customHeight="1" spans="1:16383">
      <c r="A28" s="11" t="s">
        <v>100</v>
      </c>
      <c r="B28" s="11" t="s">
        <v>169</v>
      </c>
      <c r="C28" s="11" t="s">
        <v>170</v>
      </c>
      <c r="D28" s="11" t="s">
        <v>70</v>
      </c>
      <c r="E28" s="11" t="s">
        <v>211</v>
      </c>
      <c r="F28" s="29">
        <v>44.6</v>
      </c>
      <c r="G28" s="13">
        <f t="shared" si="0"/>
        <v>26.76</v>
      </c>
      <c r="H28" s="14" t="s">
        <v>212</v>
      </c>
      <c r="I28" s="24">
        <f t="shared" si="1"/>
        <v>30.04</v>
      </c>
      <c r="J28" s="24">
        <f t="shared" si="2"/>
        <v>56.8</v>
      </c>
      <c r="K28" s="14" t="s">
        <v>100</v>
      </c>
      <c r="L28" s="14"/>
      <c r="M28" s="25"/>
      <c r="N28" s="26"/>
      <c r="XFA28"/>
      <c r="XFB28"/>
      <c r="XFC28"/>
    </row>
    <row r="29" s="1" customFormat="1" customHeight="1" spans="1:16383">
      <c r="A29" s="11" t="s">
        <v>102</v>
      </c>
      <c r="B29" s="11" t="s">
        <v>169</v>
      </c>
      <c r="C29" s="11" t="s">
        <v>170</v>
      </c>
      <c r="D29" s="11" t="s">
        <v>17</v>
      </c>
      <c r="E29" s="11" t="s">
        <v>213</v>
      </c>
      <c r="F29" s="29">
        <v>48</v>
      </c>
      <c r="G29" s="13">
        <f t="shared" si="0"/>
        <v>28.8</v>
      </c>
      <c r="H29" s="14" t="s">
        <v>214</v>
      </c>
      <c r="I29" s="24">
        <f t="shared" si="1"/>
        <v>27.96</v>
      </c>
      <c r="J29" s="24">
        <f t="shared" si="2"/>
        <v>56.76</v>
      </c>
      <c r="K29" s="14" t="s">
        <v>102</v>
      </c>
      <c r="L29" s="14"/>
      <c r="M29" s="25"/>
      <c r="N29" s="26"/>
      <c r="XFA29"/>
      <c r="XFB29"/>
      <c r="XFC29"/>
    </row>
    <row r="30" s="1" customFormat="1" customHeight="1" spans="1:16383">
      <c r="A30" s="11" t="s">
        <v>105</v>
      </c>
      <c r="B30" s="11" t="s">
        <v>169</v>
      </c>
      <c r="C30" s="11" t="s">
        <v>170</v>
      </c>
      <c r="D30" s="11" t="s">
        <v>17</v>
      </c>
      <c r="E30" s="11" t="s">
        <v>215</v>
      </c>
      <c r="F30" s="29">
        <v>42.2</v>
      </c>
      <c r="G30" s="13">
        <f t="shared" si="0"/>
        <v>25.32</v>
      </c>
      <c r="H30" s="14" t="s">
        <v>216</v>
      </c>
      <c r="I30" s="24">
        <f t="shared" si="1"/>
        <v>30.6</v>
      </c>
      <c r="J30" s="24">
        <f t="shared" si="2"/>
        <v>55.92</v>
      </c>
      <c r="K30" s="14" t="s">
        <v>105</v>
      </c>
      <c r="L30" s="14"/>
      <c r="M30" s="25"/>
      <c r="N30" s="26"/>
      <c r="XFA30"/>
      <c r="XFB30"/>
      <c r="XFC30"/>
    </row>
    <row r="31" s="1" customFormat="1" customHeight="1" spans="1:16383">
      <c r="A31" s="11" t="s">
        <v>108</v>
      </c>
      <c r="B31" s="11" t="s">
        <v>169</v>
      </c>
      <c r="C31" s="11" t="s">
        <v>170</v>
      </c>
      <c r="D31" s="11" t="s">
        <v>17</v>
      </c>
      <c r="E31" s="11" t="s">
        <v>217</v>
      </c>
      <c r="F31" s="29">
        <v>43.1</v>
      </c>
      <c r="G31" s="13">
        <f t="shared" si="0"/>
        <v>25.86</v>
      </c>
      <c r="H31" s="14" t="s">
        <v>218</v>
      </c>
      <c r="I31" s="24">
        <f t="shared" si="1"/>
        <v>29.88</v>
      </c>
      <c r="J31" s="24">
        <f t="shared" si="2"/>
        <v>55.74</v>
      </c>
      <c r="K31" s="14" t="s">
        <v>108</v>
      </c>
      <c r="L31" s="14"/>
      <c r="M31" s="25"/>
      <c r="N31" s="26"/>
      <c r="XFA31"/>
      <c r="XFB31"/>
      <c r="XFC31"/>
    </row>
    <row r="32" s="1" customFormat="1" customHeight="1" spans="1:16383">
      <c r="A32" s="11" t="s">
        <v>111</v>
      </c>
      <c r="B32" s="11" t="s">
        <v>169</v>
      </c>
      <c r="C32" s="11" t="s">
        <v>170</v>
      </c>
      <c r="D32" s="11" t="s">
        <v>17</v>
      </c>
      <c r="E32" s="11" t="s">
        <v>219</v>
      </c>
      <c r="F32" s="29">
        <v>40.2</v>
      </c>
      <c r="G32" s="13">
        <f t="shared" si="0"/>
        <v>24.12</v>
      </c>
      <c r="H32" s="14" t="s">
        <v>220</v>
      </c>
      <c r="I32" s="24">
        <f t="shared" si="1"/>
        <v>29.84</v>
      </c>
      <c r="J32" s="24">
        <f t="shared" si="2"/>
        <v>53.96</v>
      </c>
      <c r="K32" s="14" t="s">
        <v>111</v>
      </c>
      <c r="L32" s="14"/>
      <c r="M32" s="25"/>
      <c r="N32" s="26"/>
      <c r="XFA32"/>
      <c r="XFB32"/>
      <c r="XFC32"/>
    </row>
    <row r="33" s="1" customFormat="1" customHeight="1" spans="1:16383">
      <c r="A33" s="11" t="s">
        <v>114</v>
      </c>
      <c r="B33" s="11" t="s">
        <v>169</v>
      </c>
      <c r="C33" s="11" t="s">
        <v>170</v>
      </c>
      <c r="D33" s="11" t="s">
        <v>17</v>
      </c>
      <c r="E33" s="11" t="s">
        <v>221</v>
      </c>
      <c r="F33" s="29">
        <v>37.8</v>
      </c>
      <c r="G33" s="13">
        <f t="shared" si="0"/>
        <v>22.68</v>
      </c>
      <c r="H33" s="14" t="s">
        <v>222</v>
      </c>
      <c r="I33" s="24">
        <f t="shared" si="1"/>
        <v>30.464</v>
      </c>
      <c r="J33" s="24">
        <f t="shared" si="2"/>
        <v>53.144</v>
      </c>
      <c r="K33" s="14" t="s">
        <v>114</v>
      </c>
      <c r="L33" s="14"/>
      <c r="M33" s="25"/>
      <c r="N33" s="26"/>
      <c r="XFA33"/>
      <c r="XFB33"/>
      <c r="XFC33"/>
    </row>
    <row r="34" s="1" customFormat="1" customHeight="1" spans="1:16383">
      <c r="A34" s="11" t="s">
        <v>117</v>
      </c>
      <c r="B34" s="11" t="s">
        <v>169</v>
      </c>
      <c r="C34" s="11" t="s">
        <v>170</v>
      </c>
      <c r="D34" s="11" t="s">
        <v>17</v>
      </c>
      <c r="E34" s="11" t="s">
        <v>223</v>
      </c>
      <c r="F34" s="29">
        <v>52.9</v>
      </c>
      <c r="G34" s="13">
        <f t="shared" si="0"/>
        <v>31.74</v>
      </c>
      <c r="H34" s="14" t="s">
        <v>151</v>
      </c>
      <c r="I34" s="24">
        <f t="shared" si="1"/>
        <v>0</v>
      </c>
      <c r="J34" s="24">
        <f t="shared" ref="J34:J39" si="3">I34*0.4</f>
        <v>0</v>
      </c>
      <c r="K34" s="14" t="s">
        <v>152</v>
      </c>
      <c r="L34" s="14"/>
      <c r="M34" s="25"/>
      <c r="N34" s="26"/>
      <c r="XFA34"/>
      <c r="XFB34"/>
      <c r="XFC34"/>
    </row>
    <row r="35" s="1" customFormat="1" customHeight="1" spans="1:16383">
      <c r="A35" s="11" t="s">
        <v>120</v>
      </c>
      <c r="B35" s="11" t="s">
        <v>169</v>
      </c>
      <c r="C35" s="11" t="s">
        <v>170</v>
      </c>
      <c r="D35" s="33" t="s">
        <v>17</v>
      </c>
      <c r="E35" s="11" t="s">
        <v>224</v>
      </c>
      <c r="F35" s="29">
        <v>49.5</v>
      </c>
      <c r="G35" s="13">
        <f t="shared" si="0"/>
        <v>29.7</v>
      </c>
      <c r="H35" s="14" t="s">
        <v>151</v>
      </c>
      <c r="I35" s="24">
        <f t="shared" si="1"/>
        <v>0</v>
      </c>
      <c r="J35" s="24">
        <f t="shared" si="3"/>
        <v>0</v>
      </c>
      <c r="K35" s="14" t="s">
        <v>152</v>
      </c>
      <c r="L35" s="14"/>
      <c r="M35" s="25"/>
      <c r="N35" s="26"/>
      <c r="XFA35"/>
      <c r="XFB35"/>
      <c r="XFC35"/>
    </row>
    <row r="36" s="1" customFormat="1" customHeight="1" spans="1:16383">
      <c r="A36" s="11" t="s">
        <v>123</v>
      </c>
      <c r="B36" s="11" t="s">
        <v>169</v>
      </c>
      <c r="C36" s="11" t="s">
        <v>170</v>
      </c>
      <c r="D36" s="11" t="s">
        <v>17</v>
      </c>
      <c r="E36" s="11" t="s">
        <v>225</v>
      </c>
      <c r="F36" s="29">
        <v>44.3</v>
      </c>
      <c r="G36" s="13">
        <f t="shared" si="0"/>
        <v>26.58</v>
      </c>
      <c r="H36" s="14" t="s">
        <v>151</v>
      </c>
      <c r="I36" s="24">
        <f t="shared" si="1"/>
        <v>0</v>
      </c>
      <c r="J36" s="24">
        <f t="shared" si="3"/>
        <v>0</v>
      </c>
      <c r="K36" s="14" t="s">
        <v>152</v>
      </c>
      <c r="L36" s="14"/>
      <c r="M36" s="25"/>
      <c r="N36" s="26"/>
      <c r="XFA36"/>
      <c r="XFB36"/>
      <c r="XFC36"/>
    </row>
    <row r="37" s="1" customFormat="1" customHeight="1" spans="1:16383">
      <c r="A37" s="11" t="s">
        <v>126</v>
      </c>
      <c r="B37" s="11" t="s">
        <v>169</v>
      </c>
      <c r="C37" s="11" t="s">
        <v>170</v>
      </c>
      <c r="D37" s="11" t="s">
        <v>17</v>
      </c>
      <c r="E37" s="11" t="s">
        <v>226</v>
      </c>
      <c r="F37" s="29">
        <v>41.3</v>
      </c>
      <c r="G37" s="13">
        <f t="shared" si="0"/>
        <v>24.78</v>
      </c>
      <c r="H37" s="14" t="s">
        <v>151</v>
      </c>
      <c r="I37" s="24">
        <f t="shared" si="1"/>
        <v>0</v>
      </c>
      <c r="J37" s="24">
        <f t="shared" si="3"/>
        <v>0</v>
      </c>
      <c r="K37" s="14" t="s">
        <v>152</v>
      </c>
      <c r="L37" s="14"/>
      <c r="M37" s="25"/>
      <c r="N37" s="26"/>
      <c r="XFA37"/>
      <c r="XFB37"/>
      <c r="XFC37"/>
    </row>
    <row r="38" s="1" customFormat="1" customHeight="1" spans="1:16383">
      <c r="A38" s="11" t="s">
        <v>129</v>
      </c>
      <c r="B38" s="11" t="s">
        <v>169</v>
      </c>
      <c r="C38" s="11" t="s">
        <v>170</v>
      </c>
      <c r="D38" s="11" t="s">
        <v>17</v>
      </c>
      <c r="E38" s="11" t="s">
        <v>227</v>
      </c>
      <c r="F38" s="29">
        <v>40</v>
      </c>
      <c r="G38" s="13">
        <f t="shared" si="0"/>
        <v>24</v>
      </c>
      <c r="H38" s="14" t="s">
        <v>151</v>
      </c>
      <c r="I38" s="24">
        <f t="shared" si="1"/>
        <v>0</v>
      </c>
      <c r="J38" s="24">
        <f t="shared" si="3"/>
        <v>0</v>
      </c>
      <c r="K38" s="14" t="s">
        <v>152</v>
      </c>
      <c r="L38" s="14"/>
      <c r="M38" s="25"/>
      <c r="N38" s="26"/>
      <c r="XFA38"/>
      <c r="XFB38"/>
      <c r="XFC38"/>
    </row>
    <row r="39" s="1" customFormat="1" customHeight="1" spans="1:16383">
      <c r="A39" s="11" t="s">
        <v>132</v>
      </c>
      <c r="B39" s="11" t="s">
        <v>169</v>
      </c>
      <c r="C39" s="11" t="s">
        <v>170</v>
      </c>
      <c r="D39" s="11" t="s">
        <v>70</v>
      </c>
      <c r="E39" s="11" t="s">
        <v>228</v>
      </c>
      <c r="F39" s="29">
        <v>36.9</v>
      </c>
      <c r="G39" s="13">
        <f t="shared" si="0"/>
        <v>22.14</v>
      </c>
      <c r="H39" s="14" t="s">
        <v>151</v>
      </c>
      <c r="I39" s="24">
        <f t="shared" si="1"/>
        <v>0</v>
      </c>
      <c r="J39" s="24">
        <f t="shared" si="3"/>
        <v>0</v>
      </c>
      <c r="K39" s="14" t="s">
        <v>152</v>
      </c>
      <c r="L39" s="14"/>
      <c r="M39" s="25"/>
      <c r="N39" s="26"/>
      <c r="XFA39"/>
      <c r="XFB39"/>
      <c r="XFC39"/>
    </row>
    <row r="40" customHeight="1" spans="10:14">
      <c r="J40" s="37"/>
      <c r="K40" s="37"/>
      <c r="L40" s="32"/>
      <c r="M40" s="37"/>
      <c r="N40" s="37"/>
    </row>
    <row r="41" customHeight="1" spans="10:14">
      <c r="J41" s="37"/>
      <c r="K41" s="37"/>
      <c r="L41" s="32"/>
      <c r="M41" s="37"/>
      <c r="N41" s="37"/>
    </row>
    <row r="42" customHeight="1" spans="10:14">
      <c r="J42" s="37"/>
      <c r="K42" s="37"/>
      <c r="L42" s="32"/>
      <c r="M42" s="37"/>
      <c r="N42" s="37"/>
    </row>
    <row r="43" customHeight="1" spans="10:14">
      <c r="J43" s="37"/>
      <c r="K43" s="37"/>
      <c r="L43" s="32"/>
      <c r="M43" s="37"/>
      <c r="N43" s="37"/>
    </row>
    <row r="44" customHeight="1" spans="10:14">
      <c r="J44" s="37"/>
      <c r="K44" s="37"/>
      <c r="L44" s="32"/>
      <c r="M44" s="37"/>
      <c r="N44" s="37"/>
    </row>
    <row r="45" customHeight="1" spans="10:14">
      <c r="J45" s="37"/>
      <c r="K45" s="37"/>
      <c r="L45" s="32"/>
      <c r="M45" s="37"/>
      <c r="N45" s="37"/>
    </row>
    <row r="46" customHeight="1" spans="10:14">
      <c r="J46" s="37"/>
      <c r="K46" s="37"/>
      <c r="L46" s="32"/>
      <c r="M46" s="37"/>
      <c r="N46" s="37"/>
    </row>
    <row r="47" customHeight="1" spans="10:14">
      <c r="J47" s="37"/>
      <c r="K47" s="37"/>
      <c r="L47" s="32"/>
      <c r="M47" s="37"/>
      <c r="N47" s="37"/>
    </row>
    <row r="48" customHeight="1" spans="10:14">
      <c r="J48" s="37"/>
      <c r="K48" s="37"/>
      <c r="L48" s="32"/>
      <c r="M48" s="37"/>
      <c r="N48" s="37"/>
    </row>
    <row r="49" customHeight="1" spans="10:14">
      <c r="J49" s="37"/>
      <c r="K49" s="37"/>
      <c r="L49" s="32"/>
      <c r="M49" s="37"/>
      <c r="N49" s="37"/>
    </row>
    <row r="50" customHeight="1" spans="10:14">
      <c r="J50" s="37"/>
      <c r="K50" s="37"/>
      <c r="L50" s="32"/>
      <c r="M50" s="37"/>
      <c r="N50" s="37"/>
    </row>
    <row r="51" customHeight="1" spans="10:14">
      <c r="J51" s="37"/>
      <c r="K51" s="37"/>
      <c r="L51" s="32"/>
      <c r="M51" s="37"/>
      <c r="N51" s="37"/>
    </row>
    <row r="52" customHeight="1" spans="10:14">
      <c r="J52" s="37"/>
      <c r="K52" s="37"/>
      <c r="L52" s="32"/>
      <c r="M52" s="37"/>
      <c r="N52" s="37"/>
    </row>
    <row r="53" customHeight="1" spans="10:14">
      <c r="J53" s="37"/>
      <c r="K53" s="37"/>
      <c r="L53" s="32"/>
      <c r="M53" s="37"/>
      <c r="N53" s="37"/>
    </row>
    <row r="54" customHeight="1" spans="10:14">
      <c r="J54" s="37"/>
      <c r="K54" s="37"/>
      <c r="L54" s="37"/>
      <c r="M54" s="37"/>
      <c r="N54" s="37"/>
    </row>
    <row r="55" customHeight="1" spans="10:14">
      <c r="J55" s="37"/>
      <c r="K55" s="37"/>
      <c r="L55" s="37"/>
      <c r="M55" s="37"/>
      <c r="N55" s="37"/>
    </row>
  </sheetData>
  <sortState ref="4:39">
    <sortCondition ref="J4:J39" descending="1"/>
  </sortState>
  <mergeCells count="12">
    <mergeCell ref="A1:M1"/>
    <mergeCell ref="F2:G2"/>
    <mergeCell ref="H2:I2"/>
    <mergeCell ref="A2:A3"/>
    <mergeCell ref="B2:B3"/>
    <mergeCell ref="C2:C3"/>
    <mergeCell ref="D2:D3"/>
    <mergeCell ref="E2:E3"/>
    <mergeCell ref="J2:J3"/>
    <mergeCell ref="K2:K3"/>
    <mergeCell ref="L2:L3"/>
    <mergeCell ref="M2:M3"/>
  </mergeCells>
  <pageMargins left="0.55" right="0.471527777777778" top="0.55" bottom="0.196527777777778" header="0.511805555555556" footer="0.235416666666667"/>
  <pageSetup paperSize="9"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C53"/>
  <sheetViews>
    <sheetView workbookViewId="0">
      <selection activeCell="A2" sqref="A2:A3"/>
    </sheetView>
  </sheetViews>
  <sheetFormatPr defaultColWidth="9" defaultRowHeight="33" customHeight="1"/>
  <cols>
    <col min="1" max="1" width="5.875" style="1" customWidth="1"/>
    <col min="2" max="2" width="15.375" style="1" customWidth="1"/>
    <col min="3" max="4" width="5.75" style="1" customWidth="1"/>
    <col min="5" max="5" width="14.25" style="2" customWidth="1"/>
    <col min="6" max="6" width="10.5" style="1" customWidth="1"/>
    <col min="7" max="7" width="12.625" style="1" customWidth="1"/>
    <col min="8" max="8" width="10.5" style="1" customWidth="1"/>
    <col min="9" max="9" width="12.75" style="1" customWidth="1"/>
    <col min="10" max="10" width="9.375" style="34" customWidth="1"/>
    <col min="11" max="11" width="7.875" style="1" customWidth="1"/>
    <col min="12" max="12" width="9.75" style="1" customWidth="1"/>
    <col min="13" max="13" width="7.375" style="1" customWidth="1"/>
    <col min="14" max="16380" width="9" style="1"/>
  </cols>
  <sheetData>
    <row r="1" s="1" customFormat="1" customHeight="1" spans="1:13">
      <c r="A1" s="3" t="s">
        <v>0</v>
      </c>
      <c r="B1" s="3"/>
      <c r="C1" s="3"/>
      <c r="D1" s="3"/>
      <c r="E1" s="3"/>
      <c r="F1" s="3"/>
      <c r="G1" s="3"/>
      <c r="H1" s="3"/>
      <c r="I1" s="3"/>
      <c r="J1" s="3"/>
      <c r="K1" s="3"/>
      <c r="L1" s="3"/>
      <c r="M1" s="3"/>
    </row>
    <row r="2" s="1" customFormat="1" ht="16" customHeight="1" spans="1:13">
      <c r="A2" s="4" t="s">
        <v>1</v>
      </c>
      <c r="B2" s="4" t="s">
        <v>2</v>
      </c>
      <c r="C2" s="4" t="s">
        <v>3</v>
      </c>
      <c r="D2" s="4" t="s">
        <v>4</v>
      </c>
      <c r="E2" s="4" t="s">
        <v>5</v>
      </c>
      <c r="F2" s="5" t="s">
        <v>6</v>
      </c>
      <c r="G2" s="6"/>
      <c r="H2" s="5" t="s">
        <v>7</v>
      </c>
      <c r="I2" s="17"/>
      <c r="J2" s="18" t="s">
        <v>8</v>
      </c>
      <c r="K2" s="18" t="s">
        <v>9</v>
      </c>
      <c r="L2" s="30" t="s">
        <v>10</v>
      </c>
      <c r="M2" s="20" t="s">
        <v>11</v>
      </c>
    </row>
    <row r="3" s="1" customFormat="1" ht="28" customHeight="1" spans="1:13">
      <c r="A3" s="7"/>
      <c r="B3" s="7"/>
      <c r="C3" s="7"/>
      <c r="D3" s="7"/>
      <c r="E3" s="7"/>
      <c r="F3" s="8" t="s">
        <v>6</v>
      </c>
      <c r="G3" s="9" t="s">
        <v>12</v>
      </c>
      <c r="H3" s="10" t="s">
        <v>7</v>
      </c>
      <c r="I3" s="21" t="s">
        <v>13</v>
      </c>
      <c r="J3" s="22"/>
      <c r="K3" s="22"/>
      <c r="L3" s="31"/>
      <c r="M3" s="20"/>
    </row>
    <row r="4" s="1" customFormat="1" ht="30" customHeight="1" spans="1:13">
      <c r="A4" s="11" t="s">
        <v>14</v>
      </c>
      <c r="B4" s="11" t="s">
        <v>229</v>
      </c>
      <c r="C4" s="11" t="s">
        <v>230</v>
      </c>
      <c r="D4" s="33" t="s">
        <v>17</v>
      </c>
      <c r="E4" s="11" t="s">
        <v>231</v>
      </c>
      <c r="F4" s="29">
        <v>86</v>
      </c>
      <c r="G4" s="13">
        <f t="shared" ref="G4:G17" si="0">F4*0.6</f>
        <v>51.6</v>
      </c>
      <c r="H4" s="14" t="s">
        <v>90</v>
      </c>
      <c r="I4" s="24">
        <f t="shared" ref="I4:I17" si="1">H4*0.4</f>
        <v>31.88</v>
      </c>
      <c r="J4" s="24">
        <f t="shared" ref="J4:J14" si="2">I4+G4</f>
        <v>83.48</v>
      </c>
      <c r="K4" s="14" t="s">
        <v>20</v>
      </c>
      <c r="L4" s="14" t="s">
        <v>21</v>
      </c>
      <c r="M4" s="14"/>
    </row>
    <row r="5" s="1" customFormat="1" ht="30" customHeight="1" spans="1:13">
      <c r="A5" s="11" t="s">
        <v>22</v>
      </c>
      <c r="B5" s="11" t="s">
        <v>229</v>
      </c>
      <c r="C5" s="11" t="s">
        <v>230</v>
      </c>
      <c r="D5" s="33" t="s">
        <v>17</v>
      </c>
      <c r="E5" s="11" t="s">
        <v>232</v>
      </c>
      <c r="F5" s="29">
        <v>87.3</v>
      </c>
      <c r="G5" s="13">
        <f t="shared" si="0"/>
        <v>52.38</v>
      </c>
      <c r="H5" s="14" t="s">
        <v>233</v>
      </c>
      <c r="I5" s="24">
        <f t="shared" si="1"/>
        <v>31.08</v>
      </c>
      <c r="J5" s="24">
        <f t="shared" si="2"/>
        <v>83.46</v>
      </c>
      <c r="K5" s="14" t="s">
        <v>25</v>
      </c>
      <c r="L5" s="14" t="s">
        <v>21</v>
      </c>
      <c r="M5" s="14"/>
    </row>
    <row r="6" s="1" customFormat="1" ht="30" customHeight="1" spans="1:13">
      <c r="A6" s="11" t="s">
        <v>26</v>
      </c>
      <c r="B6" s="11" t="s">
        <v>229</v>
      </c>
      <c r="C6" s="11" t="s">
        <v>230</v>
      </c>
      <c r="D6" s="33" t="s">
        <v>17</v>
      </c>
      <c r="E6" s="11" t="s">
        <v>234</v>
      </c>
      <c r="F6" s="29">
        <v>84.6</v>
      </c>
      <c r="G6" s="13">
        <f t="shared" si="0"/>
        <v>50.76</v>
      </c>
      <c r="H6" s="14" t="s">
        <v>235</v>
      </c>
      <c r="I6" s="24">
        <f t="shared" si="1"/>
        <v>32.4</v>
      </c>
      <c r="J6" s="24">
        <f t="shared" si="2"/>
        <v>83.16</v>
      </c>
      <c r="K6" s="14" t="s">
        <v>29</v>
      </c>
      <c r="L6" s="14" t="s">
        <v>21</v>
      </c>
      <c r="M6" s="14"/>
    </row>
    <row r="7" s="1" customFormat="1" ht="30" customHeight="1" spans="1:13">
      <c r="A7" s="11" t="s">
        <v>30</v>
      </c>
      <c r="B7" s="11" t="s">
        <v>229</v>
      </c>
      <c r="C7" s="11" t="s">
        <v>230</v>
      </c>
      <c r="D7" s="11" t="s">
        <v>17</v>
      </c>
      <c r="E7" s="11" t="s">
        <v>236</v>
      </c>
      <c r="F7" s="29">
        <v>84.6</v>
      </c>
      <c r="G7" s="13">
        <f t="shared" si="0"/>
        <v>50.76</v>
      </c>
      <c r="H7" s="14" t="s">
        <v>78</v>
      </c>
      <c r="I7" s="24">
        <f t="shared" si="1"/>
        <v>31.64</v>
      </c>
      <c r="J7" s="24">
        <f t="shared" si="2"/>
        <v>82.4</v>
      </c>
      <c r="K7" s="14" t="s">
        <v>33</v>
      </c>
      <c r="L7" s="14" t="s">
        <v>21</v>
      </c>
      <c r="M7" s="14"/>
    </row>
    <row r="8" s="1" customFormat="1" ht="30" customHeight="1" spans="1:16383">
      <c r="A8" s="11" t="s">
        <v>34</v>
      </c>
      <c r="B8" s="11" t="s">
        <v>229</v>
      </c>
      <c r="C8" s="11" t="s">
        <v>230</v>
      </c>
      <c r="D8" s="33" t="s">
        <v>17</v>
      </c>
      <c r="E8" s="11" t="s">
        <v>237</v>
      </c>
      <c r="F8" s="29">
        <v>81.4</v>
      </c>
      <c r="G8" s="13">
        <f t="shared" si="0"/>
        <v>48.84</v>
      </c>
      <c r="H8" s="14" t="s">
        <v>32</v>
      </c>
      <c r="I8" s="24">
        <f t="shared" si="1"/>
        <v>31.92</v>
      </c>
      <c r="J8" s="24">
        <f t="shared" si="2"/>
        <v>80.76</v>
      </c>
      <c r="K8" s="14" t="s">
        <v>37</v>
      </c>
      <c r="L8" s="14" t="s">
        <v>21</v>
      </c>
      <c r="M8" s="25"/>
      <c r="N8" s="26"/>
      <c r="XFA8"/>
      <c r="XFB8"/>
      <c r="XFC8"/>
    </row>
    <row r="9" s="1" customFormat="1" ht="30" customHeight="1" spans="1:13">
      <c r="A9" s="11" t="s">
        <v>38</v>
      </c>
      <c r="B9" s="11" t="s">
        <v>229</v>
      </c>
      <c r="C9" s="11" t="s">
        <v>230</v>
      </c>
      <c r="D9" s="35" t="s">
        <v>17</v>
      </c>
      <c r="E9" s="11" t="s">
        <v>238</v>
      </c>
      <c r="F9" s="29">
        <v>84.1</v>
      </c>
      <c r="G9" s="13">
        <f t="shared" si="0"/>
        <v>50.46</v>
      </c>
      <c r="H9" s="14" t="s">
        <v>239</v>
      </c>
      <c r="I9" s="24">
        <f t="shared" si="1"/>
        <v>30.2</v>
      </c>
      <c r="J9" s="24">
        <f t="shared" si="2"/>
        <v>80.66</v>
      </c>
      <c r="K9" s="14" t="s">
        <v>41</v>
      </c>
      <c r="L9" s="14" t="s">
        <v>21</v>
      </c>
      <c r="M9" s="14"/>
    </row>
    <row r="10" s="1" customFormat="1" ht="30" customHeight="1" spans="1:13">
      <c r="A10" s="11" t="s">
        <v>42</v>
      </c>
      <c r="B10" s="11" t="s">
        <v>229</v>
      </c>
      <c r="C10" s="11" t="s">
        <v>230</v>
      </c>
      <c r="D10" s="35" t="s">
        <v>17</v>
      </c>
      <c r="E10" s="11" t="s">
        <v>240</v>
      </c>
      <c r="F10" s="29">
        <v>82.4</v>
      </c>
      <c r="G10" s="13">
        <f t="shared" si="0"/>
        <v>49.44</v>
      </c>
      <c r="H10" s="14" t="s">
        <v>174</v>
      </c>
      <c r="I10" s="24">
        <f t="shared" si="1"/>
        <v>30.4</v>
      </c>
      <c r="J10" s="24">
        <f t="shared" si="2"/>
        <v>79.84</v>
      </c>
      <c r="K10" s="14" t="s">
        <v>45</v>
      </c>
      <c r="L10" s="14" t="s">
        <v>21</v>
      </c>
      <c r="M10" s="14"/>
    </row>
    <row r="11" s="1" customFormat="1" ht="30" customHeight="1" spans="1:13">
      <c r="A11" s="11" t="s">
        <v>46</v>
      </c>
      <c r="B11" s="11" t="s">
        <v>229</v>
      </c>
      <c r="C11" s="11" t="s">
        <v>230</v>
      </c>
      <c r="D11" s="33" t="s">
        <v>17</v>
      </c>
      <c r="E11" s="11" t="s">
        <v>241</v>
      </c>
      <c r="F11" s="29">
        <v>82</v>
      </c>
      <c r="G11" s="13">
        <f t="shared" si="0"/>
        <v>49.2</v>
      </c>
      <c r="H11" s="16" t="s">
        <v>242</v>
      </c>
      <c r="I11" s="24">
        <f t="shared" si="1"/>
        <v>30.28</v>
      </c>
      <c r="J11" s="27">
        <f t="shared" si="2"/>
        <v>79.48</v>
      </c>
      <c r="K11" s="14" t="s">
        <v>49</v>
      </c>
      <c r="L11" s="14"/>
      <c r="M11" s="16"/>
    </row>
    <row r="12" s="1" customFormat="1" ht="30" customHeight="1" spans="1:14">
      <c r="A12" s="11" t="s">
        <v>50</v>
      </c>
      <c r="B12" s="11" t="s">
        <v>229</v>
      </c>
      <c r="C12" s="11" t="s">
        <v>230</v>
      </c>
      <c r="D12" s="11" t="s">
        <v>17</v>
      </c>
      <c r="E12" s="11" t="s">
        <v>243</v>
      </c>
      <c r="F12" s="29">
        <v>81.8</v>
      </c>
      <c r="G12" s="13">
        <f t="shared" si="0"/>
        <v>49.08</v>
      </c>
      <c r="H12" s="14" t="s">
        <v>244</v>
      </c>
      <c r="I12" s="24">
        <f t="shared" si="1"/>
        <v>29.96</v>
      </c>
      <c r="J12" s="24">
        <f t="shared" si="2"/>
        <v>79.04</v>
      </c>
      <c r="K12" s="14" t="s">
        <v>53</v>
      </c>
      <c r="L12" s="14"/>
      <c r="M12" s="14"/>
      <c r="N12" s="26"/>
    </row>
    <row r="13" s="1" customFormat="1" ht="30" customHeight="1" spans="1:16383">
      <c r="A13" s="11" t="s">
        <v>54</v>
      </c>
      <c r="B13" s="11" t="s">
        <v>229</v>
      </c>
      <c r="C13" s="11" t="s">
        <v>230</v>
      </c>
      <c r="D13" s="33" t="s">
        <v>17</v>
      </c>
      <c r="E13" s="11" t="s">
        <v>245</v>
      </c>
      <c r="F13" s="29">
        <v>80.7</v>
      </c>
      <c r="G13" s="13">
        <f t="shared" si="0"/>
        <v>48.42</v>
      </c>
      <c r="H13" s="14" t="s">
        <v>246</v>
      </c>
      <c r="I13" s="24">
        <f t="shared" si="1"/>
        <v>30.12</v>
      </c>
      <c r="J13" s="24">
        <f t="shared" si="2"/>
        <v>78.54</v>
      </c>
      <c r="K13" s="14" t="s">
        <v>54</v>
      </c>
      <c r="L13" s="14"/>
      <c r="M13" s="25"/>
      <c r="N13" s="26"/>
      <c r="XFA13"/>
      <c r="XFB13"/>
      <c r="XFC13"/>
    </row>
    <row r="14" s="1" customFormat="1" ht="30" customHeight="1" spans="1:16383">
      <c r="A14" s="11" t="s">
        <v>57</v>
      </c>
      <c r="B14" s="11" t="s">
        <v>229</v>
      </c>
      <c r="C14" s="11" t="s">
        <v>230</v>
      </c>
      <c r="D14" s="11" t="s">
        <v>17</v>
      </c>
      <c r="E14" s="11" t="s">
        <v>247</v>
      </c>
      <c r="F14" s="29">
        <v>80.7</v>
      </c>
      <c r="G14" s="13">
        <f t="shared" si="0"/>
        <v>48.42</v>
      </c>
      <c r="H14" s="14" t="s">
        <v>248</v>
      </c>
      <c r="I14" s="24">
        <f t="shared" si="1"/>
        <v>29.2</v>
      </c>
      <c r="J14" s="24">
        <f t="shared" si="2"/>
        <v>77.62</v>
      </c>
      <c r="K14" s="14" t="s">
        <v>57</v>
      </c>
      <c r="L14" s="14"/>
      <c r="M14" s="25"/>
      <c r="N14" s="26"/>
      <c r="XFA14"/>
      <c r="XFB14"/>
      <c r="XFC14"/>
    </row>
    <row r="15" s="1" customFormat="1" ht="30" customHeight="1" spans="1:13">
      <c r="A15" s="11" t="s">
        <v>60</v>
      </c>
      <c r="B15" s="11" t="s">
        <v>229</v>
      </c>
      <c r="C15" s="11" t="s">
        <v>230</v>
      </c>
      <c r="D15" s="35" t="s">
        <v>17</v>
      </c>
      <c r="E15" s="11" t="s">
        <v>249</v>
      </c>
      <c r="F15" s="29">
        <v>82.3</v>
      </c>
      <c r="G15" s="13">
        <f t="shared" si="0"/>
        <v>49.38</v>
      </c>
      <c r="H15" s="14" t="s">
        <v>151</v>
      </c>
      <c r="I15" s="24">
        <f t="shared" si="1"/>
        <v>0</v>
      </c>
      <c r="J15" s="24">
        <f t="shared" ref="J15:J17" si="3">I15*0.4</f>
        <v>0</v>
      </c>
      <c r="K15" s="14" t="s">
        <v>152</v>
      </c>
      <c r="L15" s="14"/>
      <c r="M15" s="14"/>
    </row>
    <row r="16" s="1" customFormat="1" ht="30" customHeight="1" spans="1:14">
      <c r="A16" s="11" t="s">
        <v>63</v>
      </c>
      <c r="B16" s="11" t="s">
        <v>229</v>
      </c>
      <c r="C16" s="11" t="s">
        <v>230</v>
      </c>
      <c r="D16" s="35" t="s">
        <v>17</v>
      </c>
      <c r="E16" s="11" t="s">
        <v>250</v>
      </c>
      <c r="F16" s="29">
        <v>82</v>
      </c>
      <c r="G16" s="13">
        <f t="shared" si="0"/>
        <v>49.2</v>
      </c>
      <c r="H16" s="14" t="s">
        <v>151</v>
      </c>
      <c r="I16" s="24">
        <f t="shared" si="1"/>
        <v>0</v>
      </c>
      <c r="J16" s="24">
        <f t="shared" si="3"/>
        <v>0</v>
      </c>
      <c r="K16" s="14" t="s">
        <v>152</v>
      </c>
      <c r="L16" s="14"/>
      <c r="M16" s="14"/>
      <c r="N16" s="26"/>
    </row>
    <row r="17" s="1" customFormat="1" ht="30" customHeight="1" spans="1:16383">
      <c r="A17" s="11" t="s">
        <v>66</v>
      </c>
      <c r="B17" s="11" t="s">
        <v>229</v>
      </c>
      <c r="C17" s="11" t="s">
        <v>230</v>
      </c>
      <c r="D17" s="35" t="s">
        <v>17</v>
      </c>
      <c r="E17" s="11" t="s">
        <v>251</v>
      </c>
      <c r="F17" s="29">
        <v>80.7</v>
      </c>
      <c r="G17" s="13">
        <f t="shared" si="0"/>
        <v>48.42</v>
      </c>
      <c r="H17" s="14" t="s">
        <v>151</v>
      </c>
      <c r="I17" s="24">
        <f t="shared" si="1"/>
        <v>0</v>
      </c>
      <c r="J17" s="24">
        <f t="shared" si="3"/>
        <v>0</v>
      </c>
      <c r="K17" s="14" t="s">
        <v>152</v>
      </c>
      <c r="L17" s="14"/>
      <c r="M17" s="25"/>
      <c r="N17" s="26"/>
      <c r="XFA17"/>
      <c r="XFB17"/>
      <c r="XFC17"/>
    </row>
    <row r="18" customHeight="1" spans="10:15">
      <c r="J18" s="36"/>
      <c r="K18" s="37"/>
      <c r="L18" s="32"/>
      <c r="M18" s="37"/>
      <c r="N18" s="37"/>
      <c r="O18" s="37"/>
    </row>
    <row r="19" customHeight="1" spans="10:15">
      <c r="J19" s="36"/>
      <c r="K19" s="37"/>
      <c r="L19" s="32"/>
      <c r="M19" s="37"/>
      <c r="N19" s="37"/>
      <c r="O19" s="37"/>
    </row>
    <row r="20" customHeight="1" spans="10:15">
      <c r="J20" s="36"/>
      <c r="K20" s="37"/>
      <c r="L20" s="32"/>
      <c r="M20" s="37"/>
      <c r="N20" s="37"/>
      <c r="O20" s="37"/>
    </row>
    <row r="21" customHeight="1" spans="10:15">
      <c r="J21" s="36"/>
      <c r="K21" s="37"/>
      <c r="L21" s="32"/>
      <c r="M21" s="37"/>
      <c r="N21" s="37"/>
      <c r="O21" s="37"/>
    </row>
    <row r="22" customHeight="1" spans="10:15">
      <c r="J22" s="36"/>
      <c r="K22" s="37"/>
      <c r="L22" s="32"/>
      <c r="M22" s="37"/>
      <c r="N22" s="37"/>
      <c r="O22" s="37"/>
    </row>
    <row r="23" customHeight="1" spans="10:15">
      <c r="J23" s="36"/>
      <c r="K23" s="37"/>
      <c r="L23" s="32"/>
      <c r="M23" s="37"/>
      <c r="N23" s="37"/>
      <c r="O23" s="37"/>
    </row>
    <row r="24" customHeight="1" spans="10:15">
      <c r="J24" s="36"/>
      <c r="K24" s="37"/>
      <c r="L24" s="32"/>
      <c r="M24" s="37"/>
      <c r="N24" s="37"/>
      <c r="O24" s="37"/>
    </row>
    <row r="25" customHeight="1" spans="10:15">
      <c r="J25" s="36"/>
      <c r="K25" s="37"/>
      <c r="L25" s="32"/>
      <c r="M25" s="37"/>
      <c r="N25" s="37"/>
      <c r="O25" s="37"/>
    </row>
    <row r="26" customHeight="1" spans="10:15">
      <c r="J26" s="36"/>
      <c r="K26" s="37"/>
      <c r="L26" s="32"/>
      <c r="M26" s="37"/>
      <c r="N26" s="37"/>
      <c r="O26" s="37"/>
    </row>
    <row r="27" customHeight="1" spans="10:15">
      <c r="J27" s="36"/>
      <c r="K27" s="37"/>
      <c r="L27" s="32"/>
      <c r="M27" s="37"/>
      <c r="N27" s="37"/>
      <c r="O27" s="37"/>
    </row>
    <row r="28" customHeight="1" spans="10:15">
      <c r="J28" s="36"/>
      <c r="K28" s="37"/>
      <c r="L28" s="32"/>
      <c r="M28" s="37"/>
      <c r="N28" s="37"/>
      <c r="O28" s="37"/>
    </row>
    <row r="29" customHeight="1" spans="10:15">
      <c r="J29" s="36"/>
      <c r="K29" s="37"/>
      <c r="L29" s="32"/>
      <c r="M29" s="37"/>
      <c r="N29" s="37"/>
      <c r="O29" s="37"/>
    </row>
    <row r="30" customHeight="1" spans="10:15">
      <c r="J30" s="36"/>
      <c r="K30" s="37"/>
      <c r="L30" s="32"/>
      <c r="M30" s="37"/>
      <c r="N30" s="37"/>
      <c r="O30" s="37"/>
    </row>
    <row r="31" customHeight="1" spans="10:15">
      <c r="J31" s="36"/>
      <c r="K31" s="37"/>
      <c r="L31" s="32"/>
      <c r="M31" s="37"/>
      <c r="N31" s="37"/>
      <c r="O31" s="37"/>
    </row>
    <row r="32" customHeight="1" spans="10:15">
      <c r="J32" s="36"/>
      <c r="K32" s="37"/>
      <c r="L32" s="32"/>
      <c r="M32" s="37"/>
      <c r="N32" s="37"/>
      <c r="O32" s="37"/>
    </row>
    <row r="33" customHeight="1" spans="10:15">
      <c r="J33" s="36"/>
      <c r="K33" s="37"/>
      <c r="L33" s="32"/>
      <c r="M33" s="37"/>
      <c r="N33" s="37"/>
      <c r="O33" s="37"/>
    </row>
    <row r="34" customHeight="1" spans="10:15">
      <c r="J34" s="36"/>
      <c r="K34" s="37"/>
      <c r="L34" s="32"/>
      <c r="M34" s="37"/>
      <c r="N34" s="37"/>
      <c r="O34" s="37"/>
    </row>
    <row r="35" customHeight="1" spans="10:15">
      <c r="J35" s="36"/>
      <c r="K35" s="37"/>
      <c r="L35" s="32"/>
      <c r="M35" s="37"/>
      <c r="N35" s="37"/>
      <c r="O35" s="37"/>
    </row>
    <row r="36" customHeight="1" spans="10:15">
      <c r="J36" s="36"/>
      <c r="K36" s="37"/>
      <c r="L36" s="32"/>
      <c r="M36" s="37"/>
      <c r="N36" s="37"/>
      <c r="O36" s="37"/>
    </row>
    <row r="37" customHeight="1" spans="10:15">
      <c r="J37" s="36"/>
      <c r="K37" s="37"/>
      <c r="L37" s="32"/>
      <c r="M37" s="37"/>
      <c r="N37" s="37"/>
      <c r="O37" s="37"/>
    </row>
    <row r="38" customHeight="1" spans="10:15">
      <c r="J38" s="36"/>
      <c r="K38" s="37"/>
      <c r="L38" s="32"/>
      <c r="M38" s="37"/>
      <c r="N38" s="37"/>
      <c r="O38" s="37"/>
    </row>
    <row r="39" customHeight="1" spans="10:15">
      <c r="J39" s="36"/>
      <c r="K39" s="37"/>
      <c r="L39" s="32"/>
      <c r="M39" s="37"/>
      <c r="N39" s="37"/>
      <c r="O39" s="37"/>
    </row>
    <row r="40" customHeight="1" spans="10:15">
      <c r="J40" s="36"/>
      <c r="K40" s="37"/>
      <c r="L40" s="32"/>
      <c r="M40" s="37"/>
      <c r="N40" s="37"/>
      <c r="O40" s="37"/>
    </row>
    <row r="41" customHeight="1" spans="10:15">
      <c r="J41" s="36"/>
      <c r="K41" s="37"/>
      <c r="L41" s="32"/>
      <c r="M41" s="37"/>
      <c r="N41" s="37"/>
      <c r="O41" s="37"/>
    </row>
    <row r="42" customHeight="1" spans="10:15">
      <c r="J42" s="36"/>
      <c r="K42" s="37"/>
      <c r="L42" s="32"/>
      <c r="M42" s="37"/>
      <c r="N42" s="37"/>
      <c r="O42" s="37"/>
    </row>
    <row r="43" customHeight="1" spans="10:15">
      <c r="J43" s="36"/>
      <c r="K43" s="37"/>
      <c r="L43" s="32"/>
      <c r="M43" s="37"/>
      <c r="N43" s="37"/>
      <c r="O43" s="37"/>
    </row>
    <row r="44" customHeight="1" spans="10:15">
      <c r="J44" s="36"/>
      <c r="K44" s="37"/>
      <c r="L44" s="32"/>
      <c r="M44" s="37"/>
      <c r="N44" s="37"/>
      <c r="O44" s="37"/>
    </row>
    <row r="45" customHeight="1" spans="10:15">
      <c r="J45" s="36"/>
      <c r="K45" s="37"/>
      <c r="L45" s="32"/>
      <c r="M45" s="37"/>
      <c r="N45" s="37"/>
      <c r="O45" s="37"/>
    </row>
    <row r="46" customHeight="1" spans="10:15">
      <c r="J46" s="36"/>
      <c r="K46" s="37"/>
      <c r="L46" s="32"/>
      <c r="M46" s="37"/>
      <c r="N46" s="37"/>
      <c r="O46" s="37"/>
    </row>
    <row r="47" customHeight="1" spans="10:15">
      <c r="J47" s="36"/>
      <c r="K47" s="37"/>
      <c r="L47" s="32"/>
      <c r="M47" s="37"/>
      <c r="N47" s="37"/>
      <c r="O47" s="37"/>
    </row>
    <row r="48" customHeight="1" spans="10:15">
      <c r="J48" s="36"/>
      <c r="K48" s="37"/>
      <c r="L48" s="32"/>
      <c r="M48" s="37"/>
      <c r="N48" s="37"/>
      <c r="O48" s="37"/>
    </row>
    <row r="49" customHeight="1" spans="10:15">
      <c r="J49" s="36"/>
      <c r="K49" s="37"/>
      <c r="L49" s="32"/>
      <c r="M49" s="37"/>
      <c r="N49" s="37"/>
      <c r="O49" s="37"/>
    </row>
    <row r="50" customHeight="1" spans="10:15">
      <c r="J50" s="36"/>
      <c r="K50" s="37"/>
      <c r="L50" s="32"/>
      <c r="M50" s="37"/>
      <c r="N50" s="37"/>
      <c r="O50" s="37"/>
    </row>
    <row r="51" customHeight="1" spans="10:15">
      <c r="J51" s="36"/>
      <c r="K51" s="37"/>
      <c r="L51" s="32"/>
      <c r="M51" s="37"/>
      <c r="N51" s="37"/>
      <c r="O51" s="37"/>
    </row>
    <row r="52" customHeight="1" spans="10:15">
      <c r="J52" s="36"/>
      <c r="K52" s="37"/>
      <c r="L52" s="32"/>
      <c r="M52" s="37"/>
      <c r="N52" s="37"/>
      <c r="O52" s="37"/>
    </row>
    <row r="53" customHeight="1" spans="10:15">
      <c r="J53" s="36"/>
      <c r="K53" s="37"/>
      <c r="L53" s="32"/>
      <c r="M53" s="37"/>
      <c r="N53" s="37"/>
      <c r="O53" s="37"/>
    </row>
  </sheetData>
  <sortState ref="4:17">
    <sortCondition ref="J4:J17" descending="1"/>
  </sortState>
  <mergeCells count="12">
    <mergeCell ref="A1:M1"/>
    <mergeCell ref="F2:G2"/>
    <mergeCell ref="H2:I2"/>
    <mergeCell ref="A2:A3"/>
    <mergeCell ref="B2:B3"/>
    <mergeCell ref="C2:C3"/>
    <mergeCell ref="D2:D3"/>
    <mergeCell ref="E2:E3"/>
    <mergeCell ref="J2:J3"/>
    <mergeCell ref="K2:K3"/>
    <mergeCell ref="L2:L3"/>
    <mergeCell ref="M2:M3"/>
  </mergeCells>
  <pageMargins left="0.55" right="0.471527777777778" top="0.55" bottom="0.235416666666667" header="0.511805555555556" footer="0.511805555555556"/>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C53"/>
  <sheetViews>
    <sheetView workbookViewId="0">
      <selection activeCell="A2" sqref="A2:A3"/>
    </sheetView>
  </sheetViews>
  <sheetFormatPr defaultColWidth="9" defaultRowHeight="33" customHeight="1"/>
  <cols>
    <col min="1" max="1" width="5.875" style="1" customWidth="1"/>
    <col min="2" max="2" width="14.5" style="1" customWidth="1"/>
    <col min="3" max="3" width="5.875" style="1" customWidth="1"/>
    <col min="4" max="4" width="5.75" style="1" customWidth="1"/>
    <col min="5" max="5" width="14" style="2" customWidth="1"/>
    <col min="6" max="6" width="9.625" style="1" customWidth="1"/>
    <col min="7" max="7" width="12.375" style="1" customWidth="1"/>
    <col min="8" max="8" width="10.25" style="1" customWidth="1"/>
    <col min="9" max="9" width="12.625" style="1" customWidth="1"/>
    <col min="10" max="10" width="9.125" style="1" customWidth="1"/>
    <col min="11" max="11" width="8.875" style="1" customWidth="1"/>
    <col min="12" max="12" width="9.75" style="1" customWidth="1"/>
    <col min="13" max="13" width="8.75" style="1" customWidth="1"/>
    <col min="14" max="16380" width="9" style="1"/>
  </cols>
  <sheetData>
    <row r="1" s="1" customFormat="1" customHeight="1" spans="1:13">
      <c r="A1" s="3" t="s">
        <v>0</v>
      </c>
      <c r="B1" s="3"/>
      <c r="C1" s="3"/>
      <c r="D1" s="3"/>
      <c r="E1" s="3"/>
      <c r="F1" s="3"/>
      <c r="G1" s="3"/>
      <c r="H1" s="3"/>
      <c r="I1" s="3"/>
      <c r="J1" s="3"/>
      <c r="K1" s="3"/>
      <c r="L1" s="3"/>
      <c r="M1" s="3"/>
    </row>
    <row r="2" s="1" customFormat="1" ht="16" customHeight="1" spans="1:13">
      <c r="A2" s="4" t="s">
        <v>1</v>
      </c>
      <c r="B2" s="4" t="s">
        <v>2</v>
      </c>
      <c r="C2" s="4" t="s">
        <v>3</v>
      </c>
      <c r="D2" s="4" t="s">
        <v>4</v>
      </c>
      <c r="E2" s="4" t="s">
        <v>5</v>
      </c>
      <c r="F2" s="5" t="s">
        <v>6</v>
      </c>
      <c r="G2" s="6"/>
      <c r="H2" s="5" t="s">
        <v>7</v>
      </c>
      <c r="I2" s="17"/>
      <c r="J2" s="18" t="s">
        <v>8</v>
      </c>
      <c r="K2" s="18" t="s">
        <v>9</v>
      </c>
      <c r="L2" s="30" t="s">
        <v>10</v>
      </c>
      <c r="M2" s="20" t="s">
        <v>11</v>
      </c>
    </row>
    <row r="3" s="1" customFormat="1" ht="28" customHeight="1" spans="1:13">
      <c r="A3" s="7"/>
      <c r="B3" s="7"/>
      <c r="C3" s="7"/>
      <c r="D3" s="7"/>
      <c r="E3" s="7"/>
      <c r="F3" s="8" t="s">
        <v>6</v>
      </c>
      <c r="G3" s="9" t="s">
        <v>12</v>
      </c>
      <c r="H3" s="10" t="s">
        <v>7</v>
      </c>
      <c r="I3" s="21" t="s">
        <v>13</v>
      </c>
      <c r="J3" s="22"/>
      <c r="K3" s="22"/>
      <c r="L3" s="31"/>
      <c r="M3" s="20"/>
    </row>
    <row r="4" s="1" customFormat="1" ht="30" customHeight="1" spans="1:13">
      <c r="A4" s="11" t="s">
        <v>14</v>
      </c>
      <c r="B4" s="11" t="s">
        <v>252</v>
      </c>
      <c r="C4" s="11" t="s">
        <v>253</v>
      </c>
      <c r="D4" s="11" t="s">
        <v>17</v>
      </c>
      <c r="E4" s="12" t="s">
        <v>254</v>
      </c>
      <c r="F4" s="29">
        <v>71.2</v>
      </c>
      <c r="G4" s="13">
        <f t="shared" ref="G4:G17" si="0">F4*0.6</f>
        <v>42.72</v>
      </c>
      <c r="H4" s="14" t="s">
        <v>255</v>
      </c>
      <c r="I4" s="24">
        <f t="shared" ref="I4:I17" si="1">H4*0.4</f>
        <v>32.416</v>
      </c>
      <c r="J4" s="24">
        <f t="shared" ref="J4:J16" si="2">I4+G4</f>
        <v>75.136</v>
      </c>
      <c r="K4" s="14" t="s">
        <v>20</v>
      </c>
      <c r="L4" s="14" t="s">
        <v>21</v>
      </c>
      <c r="M4" s="14"/>
    </row>
    <row r="5" s="1" customFormat="1" ht="30" customHeight="1" spans="1:13">
      <c r="A5" s="11" t="s">
        <v>22</v>
      </c>
      <c r="B5" s="11" t="s">
        <v>252</v>
      </c>
      <c r="C5" s="11" t="s">
        <v>253</v>
      </c>
      <c r="D5" s="11" t="s">
        <v>17</v>
      </c>
      <c r="E5" s="12" t="s">
        <v>256</v>
      </c>
      <c r="F5" s="29">
        <v>68.7</v>
      </c>
      <c r="G5" s="13">
        <f t="shared" si="0"/>
        <v>41.22</v>
      </c>
      <c r="H5" s="14" t="s">
        <v>257</v>
      </c>
      <c r="I5" s="24">
        <f t="shared" si="1"/>
        <v>31.416</v>
      </c>
      <c r="J5" s="24">
        <f t="shared" si="2"/>
        <v>72.636</v>
      </c>
      <c r="K5" s="14" t="s">
        <v>25</v>
      </c>
      <c r="L5" s="14" t="s">
        <v>21</v>
      </c>
      <c r="M5" s="14"/>
    </row>
    <row r="6" s="1" customFormat="1" ht="30" customHeight="1" spans="1:13">
      <c r="A6" s="11" t="s">
        <v>26</v>
      </c>
      <c r="B6" s="11" t="s">
        <v>252</v>
      </c>
      <c r="C6" s="11" t="s">
        <v>253</v>
      </c>
      <c r="D6" s="11" t="s">
        <v>17</v>
      </c>
      <c r="E6" s="12" t="s">
        <v>258</v>
      </c>
      <c r="F6" s="29">
        <v>66.7</v>
      </c>
      <c r="G6" s="13">
        <f t="shared" si="0"/>
        <v>40.02</v>
      </c>
      <c r="H6" s="14" t="s">
        <v>259</v>
      </c>
      <c r="I6" s="24">
        <f t="shared" si="1"/>
        <v>32.256</v>
      </c>
      <c r="J6" s="24">
        <f t="shared" si="2"/>
        <v>72.276</v>
      </c>
      <c r="K6" s="14" t="s">
        <v>29</v>
      </c>
      <c r="L6" s="14" t="s">
        <v>21</v>
      </c>
      <c r="M6" s="14"/>
    </row>
    <row r="7" s="1" customFormat="1" ht="30" customHeight="1" spans="1:13">
      <c r="A7" s="11" t="s">
        <v>30</v>
      </c>
      <c r="B7" s="11" t="s">
        <v>252</v>
      </c>
      <c r="C7" s="11" t="s">
        <v>253</v>
      </c>
      <c r="D7" s="11" t="s">
        <v>17</v>
      </c>
      <c r="E7" s="12" t="s">
        <v>260</v>
      </c>
      <c r="F7" s="29">
        <v>67.9</v>
      </c>
      <c r="G7" s="13">
        <f t="shared" si="0"/>
        <v>40.74</v>
      </c>
      <c r="H7" s="14" t="s">
        <v>261</v>
      </c>
      <c r="I7" s="24">
        <f t="shared" si="1"/>
        <v>31.264</v>
      </c>
      <c r="J7" s="24">
        <f t="shared" si="2"/>
        <v>72.004</v>
      </c>
      <c r="K7" s="14" t="s">
        <v>33</v>
      </c>
      <c r="L7" s="14" t="s">
        <v>21</v>
      </c>
      <c r="M7" s="14"/>
    </row>
    <row r="8" s="1" customFormat="1" ht="30" customHeight="1" spans="1:13">
      <c r="A8" s="11" t="s">
        <v>34</v>
      </c>
      <c r="B8" s="11" t="s">
        <v>252</v>
      </c>
      <c r="C8" s="11" t="s">
        <v>253</v>
      </c>
      <c r="D8" s="33" t="s">
        <v>17</v>
      </c>
      <c r="E8" s="12" t="s">
        <v>262</v>
      </c>
      <c r="F8" s="29">
        <v>65.9</v>
      </c>
      <c r="G8" s="13">
        <f t="shared" si="0"/>
        <v>39.54</v>
      </c>
      <c r="H8" s="14" t="s">
        <v>263</v>
      </c>
      <c r="I8" s="24">
        <f t="shared" si="1"/>
        <v>32.104</v>
      </c>
      <c r="J8" s="24">
        <f t="shared" si="2"/>
        <v>71.644</v>
      </c>
      <c r="K8" s="14" t="s">
        <v>37</v>
      </c>
      <c r="L8" s="14" t="s">
        <v>21</v>
      </c>
      <c r="M8" s="14"/>
    </row>
    <row r="9" s="1" customFormat="1" ht="30" customHeight="1" spans="1:13">
      <c r="A9" s="11" t="s">
        <v>38</v>
      </c>
      <c r="B9" s="11" t="s">
        <v>252</v>
      </c>
      <c r="C9" s="11" t="s">
        <v>253</v>
      </c>
      <c r="D9" s="11" t="s">
        <v>17</v>
      </c>
      <c r="E9" s="12" t="s">
        <v>264</v>
      </c>
      <c r="F9" s="29">
        <v>64.7</v>
      </c>
      <c r="G9" s="13">
        <f t="shared" si="0"/>
        <v>38.82</v>
      </c>
      <c r="H9" s="16" t="s">
        <v>265</v>
      </c>
      <c r="I9" s="24">
        <f t="shared" si="1"/>
        <v>31.896</v>
      </c>
      <c r="J9" s="27">
        <f t="shared" si="2"/>
        <v>70.716</v>
      </c>
      <c r="K9" s="14" t="s">
        <v>41</v>
      </c>
      <c r="L9" s="14" t="s">
        <v>21</v>
      </c>
      <c r="M9" s="16"/>
    </row>
    <row r="10" s="1" customFormat="1" ht="30" customHeight="1" spans="1:13">
      <c r="A10" s="11" t="s">
        <v>42</v>
      </c>
      <c r="B10" s="11" t="s">
        <v>252</v>
      </c>
      <c r="C10" s="11" t="s">
        <v>253</v>
      </c>
      <c r="D10" s="11" t="s">
        <v>17</v>
      </c>
      <c r="E10" s="12" t="s">
        <v>266</v>
      </c>
      <c r="F10" s="29">
        <v>65.8</v>
      </c>
      <c r="G10" s="13">
        <f t="shared" si="0"/>
        <v>39.48</v>
      </c>
      <c r="H10" s="14" t="s">
        <v>267</v>
      </c>
      <c r="I10" s="24">
        <f t="shared" si="1"/>
        <v>31.128</v>
      </c>
      <c r="J10" s="24">
        <f t="shared" si="2"/>
        <v>70.608</v>
      </c>
      <c r="K10" s="14" t="s">
        <v>45</v>
      </c>
      <c r="L10" s="14" t="s">
        <v>21</v>
      </c>
      <c r="M10" s="14"/>
    </row>
    <row r="11" s="1" customFormat="1" ht="30" customHeight="1" spans="1:14">
      <c r="A11" s="11" t="s">
        <v>46</v>
      </c>
      <c r="B11" s="11" t="s">
        <v>252</v>
      </c>
      <c r="C11" s="11" t="s">
        <v>253</v>
      </c>
      <c r="D11" s="11" t="s">
        <v>17</v>
      </c>
      <c r="E11" s="12" t="s">
        <v>268</v>
      </c>
      <c r="F11" s="29">
        <v>63.1</v>
      </c>
      <c r="G11" s="13">
        <f t="shared" si="0"/>
        <v>37.86</v>
      </c>
      <c r="H11" s="14" t="s">
        <v>269</v>
      </c>
      <c r="I11" s="24">
        <f t="shared" si="1"/>
        <v>32.04</v>
      </c>
      <c r="J11" s="24">
        <f t="shared" si="2"/>
        <v>69.9</v>
      </c>
      <c r="K11" s="14" t="s">
        <v>49</v>
      </c>
      <c r="L11" s="14"/>
      <c r="M11" s="14"/>
      <c r="N11" s="26"/>
    </row>
    <row r="12" s="1" customFormat="1" ht="30" customHeight="1" spans="1:14">
      <c r="A12" s="11" t="s">
        <v>50</v>
      </c>
      <c r="B12" s="11" t="s">
        <v>252</v>
      </c>
      <c r="C12" s="11" t="s">
        <v>253</v>
      </c>
      <c r="D12" s="33" t="s">
        <v>17</v>
      </c>
      <c r="E12" s="12" t="s">
        <v>270</v>
      </c>
      <c r="F12" s="29">
        <v>62.8</v>
      </c>
      <c r="G12" s="13">
        <f t="shared" si="0"/>
        <v>37.68</v>
      </c>
      <c r="H12" s="14" t="s">
        <v>72</v>
      </c>
      <c r="I12" s="24">
        <f t="shared" si="1"/>
        <v>31.864</v>
      </c>
      <c r="J12" s="24">
        <f t="shared" si="2"/>
        <v>69.544</v>
      </c>
      <c r="K12" s="14" t="s">
        <v>53</v>
      </c>
      <c r="L12" s="14"/>
      <c r="M12" s="14"/>
      <c r="N12" s="26"/>
    </row>
    <row r="13" s="1" customFormat="1" ht="30" customHeight="1" spans="1:16383">
      <c r="A13" s="11" t="s">
        <v>54</v>
      </c>
      <c r="B13" s="11" t="s">
        <v>252</v>
      </c>
      <c r="C13" s="11" t="s">
        <v>253</v>
      </c>
      <c r="D13" s="33" t="s">
        <v>17</v>
      </c>
      <c r="E13" s="12" t="s">
        <v>271</v>
      </c>
      <c r="F13" s="29">
        <v>62.5</v>
      </c>
      <c r="G13" s="13">
        <f t="shared" si="0"/>
        <v>37.5</v>
      </c>
      <c r="H13" s="14" t="s">
        <v>84</v>
      </c>
      <c r="I13" s="24">
        <f t="shared" si="1"/>
        <v>31.824</v>
      </c>
      <c r="J13" s="24">
        <f t="shared" si="2"/>
        <v>69.324</v>
      </c>
      <c r="K13" s="14" t="s">
        <v>54</v>
      </c>
      <c r="L13" s="14"/>
      <c r="M13" s="25"/>
      <c r="N13" s="26"/>
      <c r="XFA13"/>
      <c r="XFB13"/>
      <c r="XFC13"/>
    </row>
    <row r="14" s="1" customFormat="1" ht="30" customHeight="1" spans="1:16383">
      <c r="A14" s="11" t="s">
        <v>57</v>
      </c>
      <c r="B14" s="11" t="s">
        <v>252</v>
      </c>
      <c r="C14" s="11" t="s">
        <v>253</v>
      </c>
      <c r="D14" s="11" t="s">
        <v>17</v>
      </c>
      <c r="E14" s="12" t="s">
        <v>272</v>
      </c>
      <c r="F14" s="29">
        <v>59.2</v>
      </c>
      <c r="G14" s="13">
        <f t="shared" si="0"/>
        <v>35.52</v>
      </c>
      <c r="H14" s="14" t="s">
        <v>273</v>
      </c>
      <c r="I14" s="24">
        <f t="shared" si="1"/>
        <v>32.328</v>
      </c>
      <c r="J14" s="24">
        <f t="shared" si="2"/>
        <v>67.848</v>
      </c>
      <c r="K14" s="14" t="s">
        <v>57</v>
      </c>
      <c r="L14" s="14"/>
      <c r="M14" s="25"/>
      <c r="N14" s="26"/>
      <c r="XFA14"/>
      <c r="XFB14"/>
      <c r="XFC14"/>
    </row>
    <row r="15" s="1" customFormat="1" ht="30" customHeight="1" spans="1:16383">
      <c r="A15" s="11" t="s">
        <v>60</v>
      </c>
      <c r="B15" s="11" t="s">
        <v>252</v>
      </c>
      <c r="C15" s="11" t="s">
        <v>253</v>
      </c>
      <c r="D15" s="11" t="s">
        <v>17</v>
      </c>
      <c r="E15" s="12" t="s">
        <v>274</v>
      </c>
      <c r="F15" s="29">
        <v>61.5</v>
      </c>
      <c r="G15" s="13">
        <f t="shared" si="0"/>
        <v>36.9</v>
      </c>
      <c r="H15" s="14" t="s">
        <v>275</v>
      </c>
      <c r="I15" s="24">
        <f t="shared" si="1"/>
        <v>30.552</v>
      </c>
      <c r="J15" s="24">
        <f t="shared" si="2"/>
        <v>67.452</v>
      </c>
      <c r="K15" s="14" t="s">
        <v>60</v>
      </c>
      <c r="L15" s="14"/>
      <c r="M15" s="25"/>
      <c r="N15" s="26"/>
      <c r="XFA15"/>
      <c r="XFB15"/>
      <c r="XFC15"/>
    </row>
    <row r="16" s="1" customFormat="1" ht="30" customHeight="1" spans="1:16383">
      <c r="A16" s="11" t="s">
        <v>63</v>
      </c>
      <c r="B16" s="11" t="s">
        <v>252</v>
      </c>
      <c r="C16" s="11" t="s">
        <v>253</v>
      </c>
      <c r="D16" s="33" t="s">
        <v>17</v>
      </c>
      <c r="E16" s="12" t="s">
        <v>276</v>
      </c>
      <c r="F16" s="29">
        <v>60.9</v>
      </c>
      <c r="G16" s="13">
        <f t="shared" si="0"/>
        <v>36.54</v>
      </c>
      <c r="H16" s="14" t="s">
        <v>277</v>
      </c>
      <c r="I16" s="24">
        <f t="shared" si="1"/>
        <v>30.648</v>
      </c>
      <c r="J16" s="24">
        <f t="shared" si="2"/>
        <v>67.188</v>
      </c>
      <c r="K16" s="14" t="s">
        <v>63</v>
      </c>
      <c r="L16" s="14"/>
      <c r="M16" s="25"/>
      <c r="N16" s="26"/>
      <c r="XFA16"/>
      <c r="XFB16"/>
      <c r="XFC16"/>
    </row>
    <row r="17" s="1" customFormat="1" ht="30" customHeight="1" spans="1:13">
      <c r="A17" s="11" t="s">
        <v>66</v>
      </c>
      <c r="B17" s="11" t="s">
        <v>252</v>
      </c>
      <c r="C17" s="11" t="s">
        <v>253</v>
      </c>
      <c r="D17" s="33" t="s">
        <v>17</v>
      </c>
      <c r="E17" s="12" t="s">
        <v>278</v>
      </c>
      <c r="F17" s="29">
        <v>66.4</v>
      </c>
      <c r="G17" s="13">
        <f t="shared" si="0"/>
        <v>39.84</v>
      </c>
      <c r="H17" s="14" t="s">
        <v>151</v>
      </c>
      <c r="I17" s="24">
        <f t="shared" si="1"/>
        <v>0</v>
      </c>
      <c r="J17" s="24">
        <f>I17*0.4</f>
        <v>0</v>
      </c>
      <c r="K17" s="14" t="s">
        <v>152</v>
      </c>
      <c r="L17" s="14"/>
      <c r="M17" s="14"/>
    </row>
    <row r="18" customHeight="1" spans="12:12">
      <c r="L18" s="32"/>
    </row>
    <row r="19" customHeight="1" spans="12:12">
      <c r="L19" s="32"/>
    </row>
    <row r="20" customHeight="1" spans="12:12">
      <c r="L20" s="32"/>
    </row>
    <row r="21" customHeight="1" spans="12:12">
      <c r="L21" s="32"/>
    </row>
    <row r="22" customHeight="1" spans="12:12">
      <c r="L22" s="32"/>
    </row>
    <row r="23" customHeight="1" spans="12:12">
      <c r="L23" s="32"/>
    </row>
    <row r="24" customHeight="1" spans="12:12">
      <c r="L24" s="32"/>
    </row>
    <row r="25" customHeight="1" spans="12:12">
      <c r="L25" s="32"/>
    </row>
    <row r="26" customHeight="1" spans="12:12">
      <c r="L26" s="32"/>
    </row>
    <row r="27" customHeight="1" spans="12:12">
      <c r="L27" s="32"/>
    </row>
    <row r="28" customHeight="1" spans="12:12">
      <c r="L28" s="32"/>
    </row>
    <row r="29" customHeight="1" spans="12:12">
      <c r="L29" s="32"/>
    </row>
    <row r="30" customHeight="1" spans="12:12">
      <c r="L30" s="32"/>
    </row>
    <row r="31" customHeight="1" spans="12:12">
      <c r="L31" s="32"/>
    </row>
    <row r="32" customHeight="1" spans="12:12">
      <c r="L32" s="32"/>
    </row>
    <row r="33" customHeight="1" spans="12:12">
      <c r="L33" s="32"/>
    </row>
    <row r="34" customHeight="1" spans="12:12">
      <c r="L34" s="32"/>
    </row>
    <row r="35" customHeight="1" spans="12:12">
      <c r="L35" s="32"/>
    </row>
    <row r="36" customHeight="1" spans="12:12">
      <c r="L36" s="32"/>
    </row>
    <row r="37" customHeight="1" spans="12:12">
      <c r="L37" s="32"/>
    </row>
    <row r="38" customHeight="1" spans="12:12">
      <c r="L38" s="32"/>
    </row>
    <row r="39" customHeight="1" spans="12:12">
      <c r="L39" s="32"/>
    </row>
    <row r="40" customHeight="1" spans="12:12">
      <c r="L40" s="32"/>
    </row>
    <row r="41" customHeight="1" spans="12:12">
      <c r="L41" s="32"/>
    </row>
    <row r="42" customHeight="1" spans="12:12">
      <c r="L42" s="32"/>
    </row>
    <row r="43" customHeight="1" spans="12:12">
      <c r="L43" s="32"/>
    </row>
    <row r="44" customHeight="1" spans="12:12">
      <c r="L44" s="32"/>
    </row>
    <row r="45" customHeight="1" spans="12:12">
      <c r="L45" s="32"/>
    </row>
    <row r="46" customHeight="1" spans="12:12">
      <c r="L46" s="32"/>
    </row>
    <row r="47" customHeight="1" spans="12:12">
      <c r="L47" s="32"/>
    </row>
    <row r="48" customHeight="1" spans="12:12">
      <c r="L48" s="32"/>
    </row>
    <row r="49" customHeight="1" spans="12:12">
      <c r="L49" s="32"/>
    </row>
    <row r="50" customHeight="1" spans="12:12">
      <c r="L50" s="32"/>
    </row>
    <row r="51" customHeight="1" spans="12:12">
      <c r="L51" s="32"/>
    </row>
    <row r="52" customHeight="1" spans="12:12">
      <c r="L52" s="32"/>
    </row>
    <row r="53" customHeight="1" spans="12:12">
      <c r="L53" s="32"/>
    </row>
  </sheetData>
  <sortState ref="4:17">
    <sortCondition ref="J4:J17" descending="1"/>
  </sortState>
  <mergeCells count="12">
    <mergeCell ref="A1:M1"/>
    <mergeCell ref="F2:G2"/>
    <mergeCell ref="H2:I2"/>
    <mergeCell ref="A2:A3"/>
    <mergeCell ref="B2:B3"/>
    <mergeCell ref="C2:C3"/>
    <mergeCell ref="D2:D3"/>
    <mergeCell ref="E2:E3"/>
    <mergeCell ref="J2:J3"/>
    <mergeCell ref="K2:K3"/>
    <mergeCell ref="L2:L3"/>
    <mergeCell ref="M2:M3"/>
  </mergeCells>
  <pageMargins left="0.55" right="0.471527777777778" top="0.629166666666667" bottom="0.15625" header="0.511805555555556" footer="0.511805555555556"/>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C53"/>
  <sheetViews>
    <sheetView workbookViewId="0">
      <selection activeCell="A2" sqref="A2:A3"/>
    </sheetView>
  </sheetViews>
  <sheetFormatPr defaultColWidth="9" defaultRowHeight="33" customHeight="1"/>
  <cols>
    <col min="1" max="1" width="5.875" style="1" customWidth="1"/>
    <col min="2" max="2" width="14.5" style="1" customWidth="1"/>
    <col min="3" max="3" width="6.125" style="1" customWidth="1"/>
    <col min="4" max="4" width="5.75" style="1" customWidth="1"/>
    <col min="5" max="5" width="13" style="2" customWidth="1"/>
    <col min="6" max="6" width="9.875" style="1" customWidth="1"/>
    <col min="7" max="7" width="12.875" style="1" customWidth="1"/>
    <col min="8" max="8" width="10" style="1" customWidth="1"/>
    <col min="9" max="9" width="13" style="1" customWidth="1"/>
    <col min="10" max="10" width="10.625" style="1" customWidth="1"/>
    <col min="11" max="11" width="8.625" style="1" customWidth="1"/>
    <col min="12" max="12" width="9.75" style="1" customWidth="1"/>
    <col min="13" max="13" width="8.375" style="1" customWidth="1"/>
    <col min="14" max="16380" width="9" style="1"/>
  </cols>
  <sheetData>
    <row r="1" s="1" customFormat="1" customHeight="1" spans="1:13">
      <c r="A1" s="3" t="s">
        <v>0</v>
      </c>
      <c r="B1" s="3"/>
      <c r="C1" s="3"/>
      <c r="D1" s="3"/>
      <c r="E1" s="3"/>
      <c r="F1" s="3"/>
      <c r="G1" s="3"/>
      <c r="H1" s="3"/>
      <c r="I1" s="3"/>
      <c r="J1" s="3"/>
      <c r="K1" s="3"/>
      <c r="L1" s="3"/>
      <c r="M1" s="3"/>
    </row>
    <row r="2" s="1" customFormat="1" ht="16" customHeight="1" spans="1:13">
      <c r="A2" s="4" t="s">
        <v>1</v>
      </c>
      <c r="B2" s="4" t="s">
        <v>2</v>
      </c>
      <c r="C2" s="4" t="s">
        <v>3</v>
      </c>
      <c r="D2" s="4" t="s">
        <v>4</v>
      </c>
      <c r="E2" s="4" t="s">
        <v>5</v>
      </c>
      <c r="F2" s="5" t="s">
        <v>6</v>
      </c>
      <c r="G2" s="6"/>
      <c r="H2" s="5" t="s">
        <v>7</v>
      </c>
      <c r="I2" s="17"/>
      <c r="J2" s="18" t="s">
        <v>8</v>
      </c>
      <c r="K2" s="18" t="s">
        <v>9</v>
      </c>
      <c r="L2" s="30" t="s">
        <v>10</v>
      </c>
      <c r="M2" s="20" t="s">
        <v>11</v>
      </c>
    </row>
    <row r="3" s="1" customFormat="1" ht="28" customHeight="1" spans="1:13">
      <c r="A3" s="7"/>
      <c r="B3" s="7"/>
      <c r="C3" s="7"/>
      <c r="D3" s="7"/>
      <c r="E3" s="7"/>
      <c r="F3" s="8" t="s">
        <v>6</v>
      </c>
      <c r="G3" s="9" t="s">
        <v>12</v>
      </c>
      <c r="H3" s="10" t="s">
        <v>7</v>
      </c>
      <c r="I3" s="21" t="s">
        <v>13</v>
      </c>
      <c r="J3" s="22"/>
      <c r="K3" s="22"/>
      <c r="L3" s="31"/>
      <c r="M3" s="20"/>
    </row>
    <row r="4" s="1" customFormat="1" ht="30" customHeight="1" spans="1:13">
      <c r="A4" s="11" t="s">
        <v>14</v>
      </c>
      <c r="B4" s="11" t="s">
        <v>279</v>
      </c>
      <c r="C4" s="11" t="s">
        <v>280</v>
      </c>
      <c r="D4" s="11" t="s">
        <v>70</v>
      </c>
      <c r="E4" s="12" t="s">
        <v>281</v>
      </c>
      <c r="F4" s="29">
        <v>77</v>
      </c>
      <c r="G4" s="13">
        <f t="shared" ref="G4:G17" si="0">F4*0.6</f>
        <v>46.2</v>
      </c>
      <c r="H4" s="14" t="s">
        <v>186</v>
      </c>
      <c r="I4" s="24">
        <f t="shared" ref="I4:I17" si="1">H4*0.4</f>
        <v>30.984</v>
      </c>
      <c r="J4" s="24">
        <f t="shared" ref="J4:J16" si="2">I4+G4</f>
        <v>77.184</v>
      </c>
      <c r="K4" s="14" t="s">
        <v>20</v>
      </c>
      <c r="L4" s="14" t="s">
        <v>21</v>
      </c>
      <c r="M4" s="14"/>
    </row>
    <row r="5" s="1" customFormat="1" ht="30" customHeight="1" spans="1:13">
      <c r="A5" s="11" t="s">
        <v>22</v>
      </c>
      <c r="B5" s="11" t="s">
        <v>279</v>
      </c>
      <c r="C5" s="11" t="s">
        <v>280</v>
      </c>
      <c r="D5" s="11" t="s">
        <v>17</v>
      </c>
      <c r="E5" s="12" t="s">
        <v>282</v>
      </c>
      <c r="F5" s="29">
        <v>73</v>
      </c>
      <c r="G5" s="13">
        <f t="shared" si="0"/>
        <v>43.8</v>
      </c>
      <c r="H5" s="14" t="s">
        <v>283</v>
      </c>
      <c r="I5" s="24">
        <f t="shared" si="1"/>
        <v>32.088</v>
      </c>
      <c r="J5" s="24">
        <f t="shared" si="2"/>
        <v>75.888</v>
      </c>
      <c r="K5" s="14" t="s">
        <v>25</v>
      </c>
      <c r="L5" s="14" t="s">
        <v>21</v>
      </c>
      <c r="M5" s="14"/>
    </row>
    <row r="6" s="1" customFormat="1" ht="30" customHeight="1" spans="1:13">
      <c r="A6" s="11" t="s">
        <v>26</v>
      </c>
      <c r="B6" s="11" t="s">
        <v>279</v>
      </c>
      <c r="C6" s="11" t="s">
        <v>280</v>
      </c>
      <c r="D6" s="11" t="s">
        <v>17</v>
      </c>
      <c r="E6" s="12" t="s">
        <v>284</v>
      </c>
      <c r="F6" s="29">
        <v>73.4</v>
      </c>
      <c r="G6" s="13">
        <f t="shared" si="0"/>
        <v>44.04</v>
      </c>
      <c r="H6" s="14" t="s">
        <v>78</v>
      </c>
      <c r="I6" s="24">
        <f t="shared" si="1"/>
        <v>31.64</v>
      </c>
      <c r="J6" s="24">
        <f t="shared" si="2"/>
        <v>75.68</v>
      </c>
      <c r="K6" s="14" t="s">
        <v>29</v>
      </c>
      <c r="L6" s="14" t="s">
        <v>21</v>
      </c>
      <c r="M6" s="14"/>
    </row>
    <row r="7" s="1" customFormat="1" ht="30" customHeight="1" spans="1:13">
      <c r="A7" s="11" t="s">
        <v>30</v>
      </c>
      <c r="B7" s="11" t="s">
        <v>279</v>
      </c>
      <c r="C7" s="11" t="s">
        <v>280</v>
      </c>
      <c r="D7" s="11" t="s">
        <v>17</v>
      </c>
      <c r="E7" s="12" t="s">
        <v>285</v>
      </c>
      <c r="F7" s="29">
        <v>71.8</v>
      </c>
      <c r="G7" s="13">
        <f t="shared" si="0"/>
        <v>43.08</v>
      </c>
      <c r="H7" s="14" t="s">
        <v>286</v>
      </c>
      <c r="I7" s="24">
        <f t="shared" si="1"/>
        <v>31.944</v>
      </c>
      <c r="J7" s="24">
        <f t="shared" si="2"/>
        <v>75.024</v>
      </c>
      <c r="K7" s="14" t="s">
        <v>33</v>
      </c>
      <c r="L7" s="14" t="s">
        <v>21</v>
      </c>
      <c r="M7" s="14"/>
    </row>
    <row r="8" s="1" customFormat="1" ht="30" customHeight="1" spans="1:14">
      <c r="A8" s="11" t="s">
        <v>34</v>
      </c>
      <c r="B8" s="11" t="s">
        <v>279</v>
      </c>
      <c r="C8" s="11" t="s">
        <v>280</v>
      </c>
      <c r="D8" s="11" t="s">
        <v>17</v>
      </c>
      <c r="E8" s="12" t="s">
        <v>287</v>
      </c>
      <c r="F8" s="29">
        <v>67.4</v>
      </c>
      <c r="G8" s="13">
        <f t="shared" si="0"/>
        <v>40.44</v>
      </c>
      <c r="H8" s="14" t="s">
        <v>288</v>
      </c>
      <c r="I8" s="24">
        <f t="shared" si="1"/>
        <v>33.44</v>
      </c>
      <c r="J8" s="24">
        <f t="shared" si="2"/>
        <v>73.88</v>
      </c>
      <c r="K8" s="14" t="s">
        <v>37</v>
      </c>
      <c r="L8" s="14" t="s">
        <v>21</v>
      </c>
      <c r="M8" s="14"/>
      <c r="N8" s="26"/>
    </row>
    <row r="9" s="1" customFormat="1" ht="30" customHeight="1" spans="1:13">
      <c r="A9" s="11" t="s">
        <v>38</v>
      </c>
      <c r="B9" s="11" t="s">
        <v>279</v>
      </c>
      <c r="C9" s="11" t="s">
        <v>280</v>
      </c>
      <c r="D9" s="11" t="s">
        <v>17</v>
      </c>
      <c r="E9" s="12" t="s">
        <v>289</v>
      </c>
      <c r="F9" s="29">
        <v>69</v>
      </c>
      <c r="G9" s="13">
        <f t="shared" si="0"/>
        <v>41.4</v>
      </c>
      <c r="H9" s="14" t="s">
        <v>290</v>
      </c>
      <c r="I9" s="24">
        <f t="shared" si="1"/>
        <v>31.848</v>
      </c>
      <c r="J9" s="24">
        <f t="shared" si="2"/>
        <v>73.248</v>
      </c>
      <c r="K9" s="14" t="s">
        <v>41</v>
      </c>
      <c r="L9" s="14" t="s">
        <v>21</v>
      </c>
      <c r="M9" s="14"/>
    </row>
    <row r="10" s="1" customFormat="1" ht="30" customHeight="1" spans="1:13">
      <c r="A10" s="11" t="s">
        <v>42</v>
      </c>
      <c r="B10" s="11" t="s">
        <v>279</v>
      </c>
      <c r="C10" s="11" t="s">
        <v>280</v>
      </c>
      <c r="D10" s="33" t="s">
        <v>17</v>
      </c>
      <c r="E10" s="12" t="s">
        <v>291</v>
      </c>
      <c r="F10" s="29">
        <v>68.5</v>
      </c>
      <c r="G10" s="13">
        <f t="shared" si="0"/>
        <v>41.1</v>
      </c>
      <c r="H10" s="14" t="s">
        <v>292</v>
      </c>
      <c r="I10" s="24">
        <f t="shared" si="1"/>
        <v>31.48</v>
      </c>
      <c r="J10" s="24">
        <f t="shared" si="2"/>
        <v>72.58</v>
      </c>
      <c r="K10" s="14" t="s">
        <v>45</v>
      </c>
      <c r="L10" s="14" t="s">
        <v>21</v>
      </c>
      <c r="M10" s="14"/>
    </row>
    <row r="11" s="1" customFormat="1" ht="30" customHeight="1" spans="1:13">
      <c r="A11" s="11" t="s">
        <v>46</v>
      </c>
      <c r="B11" s="11" t="s">
        <v>279</v>
      </c>
      <c r="C11" s="11" t="s">
        <v>280</v>
      </c>
      <c r="D11" s="11" t="s">
        <v>70</v>
      </c>
      <c r="E11" s="12" t="s">
        <v>293</v>
      </c>
      <c r="F11" s="29">
        <v>67.5</v>
      </c>
      <c r="G11" s="13">
        <f t="shared" si="0"/>
        <v>40.5</v>
      </c>
      <c r="H11" s="16" t="s">
        <v>294</v>
      </c>
      <c r="I11" s="24">
        <f t="shared" si="1"/>
        <v>32.008</v>
      </c>
      <c r="J11" s="27">
        <f t="shared" si="2"/>
        <v>72.508</v>
      </c>
      <c r="K11" s="14" t="s">
        <v>49</v>
      </c>
      <c r="L11" s="14"/>
      <c r="M11" s="16"/>
    </row>
    <row r="12" s="1" customFormat="1" ht="30" customHeight="1" spans="1:14">
      <c r="A12" s="11" t="s">
        <v>50</v>
      </c>
      <c r="B12" s="11" t="s">
        <v>279</v>
      </c>
      <c r="C12" s="11" t="s">
        <v>280</v>
      </c>
      <c r="D12" s="11" t="s">
        <v>17</v>
      </c>
      <c r="E12" s="12" t="s">
        <v>295</v>
      </c>
      <c r="F12" s="29">
        <v>66.5</v>
      </c>
      <c r="G12" s="13">
        <f t="shared" si="0"/>
        <v>39.9</v>
      </c>
      <c r="H12" s="14" t="s">
        <v>296</v>
      </c>
      <c r="I12" s="24">
        <f t="shared" si="1"/>
        <v>32.532</v>
      </c>
      <c r="J12" s="24">
        <f t="shared" si="2"/>
        <v>72.432</v>
      </c>
      <c r="K12" s="14" t="s">
        <v>53</v>
      </c>
      <c r="L12" s="14"/>
      <c r="M12" s="14"/>
      <c r="N12" s="26"/>
    </row>
    <row r="13" s="1" customFormat="1" ht="30" customHeight="1" spans="1:16383">
      <c r="A13" s="11" t="s">
        <v>54</v>
      </c>
      <c r="B13" s="11" t="s">
        <v>279</v>
      </c>
      <c r="C13" s="11" t="s">
        <v>280</v>
      </c>
      <c r="D13" s="33" t="s">
        <v>17</v>
      </c>
      <c r="E13" s="12" t="s">
        <v>297</v>
      </c>
      <c r="F13" s="29">
        <v>65.6</v>
      </c>
      <c r="G13" s="13">
        <f t="shared" si="0"/>
        <v>39.36</v>
      </c>
      <c r="H13" s="14" t="s">
        <v>298</v>
      </c>
      <c r="I13" s="24">
        <f t="shared" si="1"/>
        <v>32.072</v>
      </c>
      <c r="J13" s="24">
        <f t="shared" si="2"/>
        <v>71.432</v>
      </c>
      <c r="K13" s="14" t="s">
        <v>54</v>
      </c>
      <c r="L13" s="14"/>
      <c r="M13" s="25"/>
      <c r="N13" s="26"/>
      <c r="XFA13"/>
      <c r="XFB13"/>
      <c r="XFC13"/>
    </row>
    <row r="14" s="1" customFormat="1" ht="30" customHeight="1" spans="1:16383">
      <c r="A14" s="11" t="s">
        <v>57</v>
      </c>
      <c r="B14" s="11" t="s">
        <v>279</v>
      </c>
      <c r="C14" s="11" t="s">
        <v>280</v>
      </c>
      <c r="D14" s="11" t="s">
        <v>17</v>
      </c>
      <c r="E14" s="12" t="s">
        <v>299</v>
      </c>
      <c r="F14" s="29">
        <v>64.9</v>
      </c>
      <c r="G14" s="13">
        <f t="shared" si="0"/>
        <v>38.94</v>
      </c>
      <c r="H14" s="14" t="s">
        <v>235</v>
      </c>
      <c r="I14" s="24">
        <f t="shared" si="1"/>
        <v>32.4</v>
      </c>
      <c r="J14" s="24">
        <f t="shared" si="2"/>
        <v>71.34</v>
      </c>
      <c r="K14" s="14" t="s">
        <v>57</v>
      </c>
      <c r="L14" s="14"/>
      <c r="M14" s="25"/>
      <c r="N14" s="26"/>
      <c r="XFA14"/>
      <c r="XFB14"/>
      <c r="XFC14"/>
    </row>
    <row r="15" s="1" customFormat="1" ht="30" customHeight="1" spans="1:16383">
      <c r="A15" s="11" t="s">
        <v>60</v>
      </c>
      <c r="B15" s="11" t="s">
        <v>279</v>
      </c>
      <c r="C15" s="11" t="s">
        <v>280</v>
      </c>
      <c r="D15" s="11" t="s">
        <v>17</v>
      </c>
      <c r="E15" s="12" t="s">
        <v>300</v>
      </c>
      <c r="F15" s="29">
        <v>66.4</v>
      </c>
      <c r="G15" s="13">
        <f t="shared" si="0"/>
        <v>39.84</v>
      </c>
      <c r="H15" s="14" t="s">
        <v>128</v>
      </c>
      <c r="I15" s="24">
        <f t="shared" si="1"/>
        <v>31.44</v>
      </c>
      <c r="J15" s="24">
        <f t="shared" si="2"/>
        <v>71.28</v>
      </c>
      <c r="K15" s="14" t="s">
        <v>60</v>
      </c>
      <c r="L15" s="14"/>
      <c r="M15" s="25"/>
      <c r="N15" s="26"/>
      <c r="XFA15"/>
      <c r="XFB15"/>
      <c r="XFC15"/>
    </row>
    <row r="16" s="1" customFormat="1" ht="30" customHeight="1" spans="1:16383">
      <c r="A16" s="11" t="s">
        <v>63</v>
      </c>
      <c r="B16" s="11" t="s">
        <v>279</v>
      </c>
      <c r="C16" s="11" t="s">
        <v>280</v>
      </c>
      <c r="D16" s="11" t="s">
        <v>70</v>
      </c>
      <c r="E16" s="12" t="s">
        <v>301</v>
      </c>
      <c r="F16" s="29">
        <v>66.2</v>
      </c>
      <c r="G16" s="13">
        <f t="shared" si="0"/>
        <v>39.72</v>
      </c>
      <c r="H16" s="14" t="s">
        <v>212</v>
      </c>
      <c r="I16" s="24">
        <f t="shared" si="1"/>
        <v>30.04</v>
      </c>
      <c r="J16" s="24">
        <f t="shared" si="2"/>
        <v>69.76</v>
      </c>
      <c r="K16" s="14" t="s">
        <v>63</v>
      </c>
      <c r="L16" s="14"/>
      <c r="M16" s="25"/>
      <c r="N16" s="26"/>
      <c r="XFA16"/>
      <c r="XFB16"/>
      <c r="XFC16"/>
    </row>
    <row r="17" s="1" customFormat="1" ht="30" customHeight="1" spans="1:13">
      <c r="A17" s="11" t="s">
        <v>66</v>
      </c>
      <c r="B17" s="11" t="s">
        <v>279</v>
      </c>
      <c r="C17" s="11" t="s">
        <v>280</v>
      </c>
      <c r="D17" s="11" t="s">
        <v>17</v>
      </c>
      <c r="E17" s="12" t="s">
        <v>302</v>
      </c>
      <c r="F17" s="29">
        <v>77.9</v>
      </c>
      <c r="G17" s="13">
        <f t="shared" si="0"/>
        <v>46.74</v>
      </c>
      <c r="H17" s="14" t="s">
        <v>151</v>
      </c>
      <c r="I17" s="24">
        <f t="shared" si="1"/>
        <v>0</v>
      </c>
      <c r="J17" s="24">
        <f>I17*0.4</f>
        <v>0</v>
      </c>
      <c r="K17" s="14" t="s">
        <v>152</v>
      </c>
      <c r="L17" s="14"/>
      <c r="M17" s="14"/>
    </row>
    <row r="18" customHeight="1" spans="12:12">
      <c r="L18" s="32"/>
    </row>
    <row r="19" customHeight="1" spans="12:12">
      <c r="L19" s="32"/>
    </row>
    <row r="20" customHeight="1" spans="12:12">
      <c r="L20" s="32"/>
    </row>
    <row r="21" customHeight="1" spans="12:12">
      <c r="L21" s="32"/>
    </row>
    <row r="22" customHeight="1" spans="12:12">
      <c r="L22" s="32"/>
    </row>
    <row r="23" customHeight="1" spans="12:12">
      <c r="L23" s="32"/>
    </row>
    <row r="24" customHeight="1" spans="12:12">
      <c r="L24" s="32"/>
    </row>
    <row r="25" customHeight="1" spans="12:12">
      <c r="L25" s="32"/>
    </row>
    <row r="26" customHeight="1" spans="12:12">
      <c r="L26" s="32"/>
    </row>
    <row r="27" customHeight="1" spans="12:12">
      <c r="L27" s="32"/>
    </row>
    <row r="28" customHeight="1" spans="12:12">
      <c r="L28" s="32"/>
    </row>
    <row r="29" customHeight="1" spans="12:12">
      <c r="L29" s="32"/>
    </row>
    <row r="30" customHeight="1" spans="12:12">
      <c r="L30" s="32"/>
    </row>
    <row r="31" customHeight="1" spans="12:12">
      <c r="L31" s="32"/>
    </row>
    <row r="32" customHeight="1" spans="12:12">
      <c r="L32" s="32"/>
    </row>
    <row r="33" customHeight="1" spans="12:12">
      <c r="L33" s="32"/>
    </row>
    <row r="34" customHeight="1" spans="12:12">
      <c r="L34" s="32"/>
    </row>
    <row r="35" customHeight="1" spans="12:12">
      <c r="L35" s="32"/>
    </row>
    <row r="36" customHeight="1" spans="12:12">
      <c r="L36" s="32"/>
    </row>
    <row r="37" customHeight="1" spans="12:12">
      <c r="L37" s="32"/>
    </row>
    <row r="38" customHeight="1" spans="12:12">
      <c r="L38" s="32"/>
    </row>
    <row r="39" customHeight="1" spans="12:12">
      <c r="L39" s="32"/>
    </row>
    <row r="40" customHeight="1" spans="12:12">
      <c r="L40" s="32"/>
    </row>
    <row r="41" customHeight="1" spans="12:12">
      <c r="L41" s="32"/>
    </row>
    <row r="42" customHeight="1" spans="12:12">
      <c r="L42" s="32"/>
    </row>
    <row r="43" customHeight="1" spans="12:12">
      <c r="L43" s="32"/>
    </row>
    <row r="44" customHeight="1" spans="12:12">
      <c r="L44" s="32"/>
    </row>
    <row r="45" customHeight="1" spans="12:12">
      <c r="L45" s="32"/>
    </row>
    <row r="46" customHeight="1" spans="12:12">
      <c r="L46" s="32"/>
    </row>
    <row r="47" customHeight="1" spans="12:12">
      <c r="L47" s="32"/>
    </row>
    <row r="48" customHeight="1" spans="12:12">
      <c r="L48" s="32"/>
    </row>
    <row r="49" customHeight="1" spans="12:12">
      <c r="L49" s="32"/>
    </row>
    <row r="50" customHeight="1" spans="12:12">
      <c r="L50" s="32"/>
    </row>
    <row r="51" customHeight="1" spans="12:12">
      <c r="L51" s="32"/>
    </row>
    <row r="52" customHeight="1" spans="12:12">
      <c r="L52" s="32"/>
    </row>
    <row r="53" customHeight="1" spans="12:12">
      <c r="L53" s="32"/>
    </row>
  </sheetData>
  <sortState ref="4:17">
    <sortCondition ref="J4:J17" descending="1"/>
  </sortState>
  <mergeCells count="12">
    <mergeCell ref="A1:M1"/>
    <mergeCell ref="F2:G2"/>
    <mergeCell ref="H2:I2"/>
    <mergeCell ref="A2:A3"/>
    <mergeCell ref="B2:B3"/>
    <mergeCell ref="C2:C3"/>
    <mergeCell ref="D2:D3"/>
    <mergeCell ref="E2:E3"/>
    <mergeCell ref="J2:J3"/>
    <mergeCell ref="K2:K3"/>
    <mergeCell ref="L2:L3"/>
    <mergeCell ref="M2:M3"/>
  </mergeCells>
  <pageMargins left="0.55" right="0.471527777777778" top="0.55" bottom="0.235416666666667" header="0.511805555555556" footer="0.511805555555556"/>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C53"/>
  <sheetViews>
    <sheetView workbookViewId="0">
      <selection activeCell="A2" sqref="A2:A3"/>
    </sheetView>
  </sheetViews>
  <sheetFormatPr defaultColWidth="9" defaultRowHeight="33" customHeight="1"/>
  <cols>
    <col min="1" max="1" width="5.88333333333333" style="1" customWidth="1"/>
    <col min="2" max="2" width="14.5" style="1" customWidth="1"/>
    <col min="3" max="3" width="6.25" style="1" customWidth="1"/>
    <col min="4" max="4" width="6" style="1" customWidth="1"/>
    <col min="5" max="5" width="13" style="2" customWidth="1"/>
    <col min="6" max="6" width="10.1333333333333" style="1" customWidth="1"/>
    <col min="7" max="7" width="12.6333333333333" style="1" customWidth="1"/>
    <col min="8" max="8" width="10" style="1" customWidth="1"/>
    <col min="9" max="9" width="12.8833333333333" style="1" customWidth="1"/>
    <col min="10" max="10" width="9.5" style="1" customWidth="1"/>
    <col min="11" max="11" width="8.63333333333333" style="1" customWidth="1"/>
    <col min="12" max="12" width="9.75" style="1" customWidth="1"/>
    <col min="13" max="13" width="8.13333333333333" style="1" customWidth="1"/>
    <col min="14" max="16380" width="9" style="1"/>
  </cols>
  <sheetData>
    <row r="1" s="1" customFormat="1" customHeight="1" spans="1:13">
      <c r="A1" s="3" t="s">
        <v>0</v>
      </c>
      <c r="B1" s="3"/>
      <c r="C1" s="3"/>
      <c r="D1" s="3"/>
      <c r="E1" s="3"/>
      <c r="F1" s="3"/>
      <c r="G1" s="3"/>
      <c r="H1" s="3"/>
      <c r="I1" s="3"/>
      <c r="J1" s="3"/>
      <c r="K1" s="3"/>
      <c r="L1" s="3"/>
      <c r="M1" s="3"/>
    </row>
    <row r="2" s="1" customFormat="1" ht="16" customHeight="1" spans="1:13">
      <c r="A2" s="4" t="s">
        <v>1</v>
      </c>
      <c r="B2" s="4" t="s">
        <v>2</v>
      </c>
      <c r="C2" s="4" t="s">
        <v>3</v>
      </c>
      <c r="D2" s="4" t="s">
        <v>4</v>
      </c>
      <c r="E2" s="4" t="s">
        <v>5</v>
      </c>
      <c r="F2" s="5" t="s">
        <v>6</v>
      </c>
      <c r="G2" s="6"/>
      <c r="H2" s="5" t="s">
        <v>7</v>
      </c>
      <c r="I2" s="17"/>
      <c r="J2" s="18" t="s">
        <v>8</v>
      </c>
      <c r="K2" s="18" t="s">
        <v>9</v>
      </c>
      <c r="L2" s="30" t="s">
        <v>10</v>
      </c>
      <c r="M2" s="20" t="s">
        <v>11</v>
      </c>
    </row>
    <row r="3" s="1" customFormat="1" ht="28" customHeight="1" spans="1:13">
      <c r="A3" s="7"/>
      <c r="B3" s="7"/>
      <c r="C3" s="7"/>
      <c r="D3" s="7"/>
      <c r="E3" s="7"/>
      <c r="F3" s="8" t="s">
        <v>6</v>
      </c>
      <c r="G3" s="9" t="s">
        <v>12</v>
      </c>
      <c r="H3" s="10" t="s">
        <v>7</v>
      </c>
      <c r="I3" s="21" t="s">
        <v>13</v>
      </c>
      <c r="J3" s="22"/>
      <c r="K3" s="22"/>
      <c r="L3" s="31"/>
      <c r="M3" s="20"/>
    </row>
    <row r="4" s="1" customFormat="1" ht="30" customHeight="1" spans="1:13">
      <c r="A4" s="11" t="s">
        <v>14</v>
      </c>
      <c r="B4" s="11" t="s">
        <v>303</v>
      </c>
      <c r="C4" s="11" t="s">
        <v>304</v>
      </c>
      <c r="D4" s="11" t="s">
        <v>70</v>
      </c>
      <c r="E4" s="12" t="s">
        <v>305</v>
      </c>
      <c r="F4" s="29">
        <v>77.4</v>
      </c>
      <c r="G4" s="13">
        <f t="shared" ref="G4:G17" si="0">F4*0.6</f>
        <v>46.44</v>
      </c>
      <c r="H4" s="14" t="s">
        <v>306</v>
      </c>
      <c r="I4" s="24">
        <f t="shared" ref="I4:I17" si="1">H4*0.4</f>
        <v>30.44</v>
      </c>
      <c r="J4" s="24">
        <f t="shared" ref="J4:J14" si="2">I4+G4</f>
        <v>76.88</v>
      </c>
      <c r="K4" s="14" t="s">
        <v>20</v>
      </c>
      <c r="L4" s="14" t="s">
        <v>21</v>
      </c>
      <c r="M4" s="14"/>
    </row>
    <row r="5" s="1" customFormat="1" ht="30" customHeight="1" spans="1:13">
      <c r="A5" s="11" t="s">
        <v>22</v>
      </c>
      <c r="B5" s="11" t="s">
        <v>303</v>
      </c>
      <c r="C5" s="11" t="s">
        <v>304</v>
      </c>
      <c r="D5" s="11" t="s">
        <v>17</v>
      </c>
      <c r="E5" s="12" t="s">
        <v>307</v>
      </c>
      <c r="F5" s="29">
        <v>68.1</v>
      </c>
      <c r="G5" s="13">
        <f t="shared" si="0"/>
        <v>40.86</v>
      </c>
      <c r="H5" s="14" t="s">
        <v>308</v>
      </c>
      <c r="I5" s="24">
        <f t="shared" si="1"/>
        <v>33.48</v>
      </c>
      <c r="J5" s="24">
        <f t="shared" si="2"/>
        <v>74.34</v>
      </c>
      <c r="K5" s="14" t="s">
        <v>25</v>
      </c>
      <c r="L5" s="14" t="s">
        <v>21</v>
      </c>
      <c r="M5" s="14"/>
    </row>
    <row r="6" s="1" customFormat="1" ht="30" customHeight="1" spans="1:13">
      <c r="A6" s="11" t="s">
        <v>26</v>
      </c>
      <c r="B6" s="11" t="s">
        <v>303</v>
      </c>
      <c r="C6" s="11" t="s">
        <v>304</v>
      </c>
      <c r="D6" s="11" t="s">
        <v>70</v>
      </c>
      <c r="E6" s="12" t="s">
        <v>309</v>
      </c>
      <c r="F6" s="29">
        <v>67</v>
      </c>
      <c r="G6" s="13">
        <f t="shared" si="0"/>
        <v>40.2</v>
      </c>
      <c r="H6" s="14" t="s">
        <v>93</v>
      </c>
      <c r="I6" s="24">
        <f t="shared" si="1"/>
        <v>32.2</v>
      </c>
      <c r="J6" s="24">
        <f t="shared" si="2"/>
        <v>72.4</v>
      </c>
      <c r="K6" s="14" t="s">
        <v>29</v>
      </c>
      <c r="L6" s="14" t="s">
        <v>21</v>
      </c>
      <c r="M6" s="14"/>
    </row>
    <row r="7" s="1" customFormat="1" ht="30" customHeight="1" spans="1:13">
      <c r="A7" s="11" t="s">
        <v>30</v>
      </c>
      <c r="B7" s="11" t="s">
        <v>303</v>
      </c>
      <c r="C7" s="11" t="s">
        <v>304</v>
      </c>
      <c r="D7" s="33" t="s">
        <v>17</v>
      </c>
      <c r="E7" s="12" t="s">
        <v>310</v>
      </c>
      <c r="F7" s="29">
        <v>65.9</v>
      </c>
      <c r="G7" s="13">
        <f t="shared" si="0"/>
        <v>39.54</v>
      </c>
      <c r="H7" s="14" t="s">
        <v>311</v>
      </c>
      <c r="I7" s="24">
        <f t="shared" si="1"/>
        <v>32.72</v>
      </c>
      <c r="J7" s="24">
        <f t="shared" si="2"/>
        <v>72.26</v>
      </c>
      <c r="K7" s="14" t="s">
        <v>33</v>
      </c>
      <c r="L7" s="14" t="s">
        <v>21</v>
      </c>
      <c r="M7" s="14"/>
    </row>
    <row r="8" s="1" customFormat="1" ht="30" customHeight="1" spans="1:13">
      <c r="A8" s="11" t="s">
        <v>34</v>
      </c>
      <c r="B8" s="11" t="s">
        <v>303</v>
      </c>
      <c r="C8" s="11" t="s">
        <v>304</v>
      </c>
      <c r="D8" s="11" t="s">
        <v>17</v>
      </c>
      <c r="E8" s="12" t="s">
        <v>312</v>
      </c>
      <c r="F8" s="29">
        <v>65.5</v>
      </c>
      <c r="G8" s="13">
        <f t="shared" si="0"/>
        <v>39.3</v>
      </c>
      <c r="H8" s="14" t="s">
        <v>313</v>
      </c>
      <c r="I8" s="24">
        <f t="shared" si="1"/>
        <v>32.8</v>
      </c>
      <c r="J8" s="24">
        <f t="shared" si="2"/>
        <v>72.1</v>
      </c>
      <c r="K8" s="14" t="s">
        <v>37</v>
      </c>
      <c r="L8" s="14" t="s">
        <v>21</v>
      </c>
      <c r="M8" s="14"/>
    </row>
    <row r="9" s="1" customFormat="1" ht="30" customHeight="1" spans="1:13">
      <c r="A9" s="11" t="s">
        <v>38</v>
      </c>
      <c r="B9" s="11" t="s">
        <v>303</v>
      </c>
      <c r="C9" s="11" t="s">
        <v>304</v>
      </c>
      <c r="D9" s="11" t="s">
        <v>17</v>
      </c>
      <c r="E9" s="12" t="s">
        <v>314</v>
      </c>
      <c r="F9" s="29">
        <v>62.7</v>
      </c>
      <c r="G9" s="13">
        <f t="shared" si="0"/>
        <v>37.62</v>
      </c>
      <c r="H9" s="16" t="s">
        <v>315</v>
      </c>
      <c r="I9" s="24">
        <f t="shared" si="1"/>
        <v>32.52</v>
      </c>
      <c r="J9" s="27">
        <f t="shared" si="2"/>
        <v>70.14</v>
      </c>
      <c r="K9" s="14" t="s">
        <v>41</v>
      </c>
      <c r="L9" s="14" t="s">
        <v>21</v>
      </c>
      <c r="M9" s="16"/>
    </row>
    <row r="10" s="1" customFormat="1" ht="30" customHeight="1" spans="1:13">
      <c r="A10" s="11" t="s">
        <v>42</v>
      </c>
      <c r="B10" s="11" t="s">
        <v>303</v>
      </c>
      <c r="C10" s="11" t="s">
        <v>304</v>
      </c>
      <c r="D10" s="11" t="s">
        <v>17</v>
      </c>
      <c r="E10" s="12" t="s">
        <v>316</v>
      </c>
      <c r="F10" s="29">
        <v>63.9</v>
      </c>
      <c r="G10" s="13">
        <f t="shared" si="0"/>
        <v>38.34</v>
      </c>
      <c r="H10" s="14" t="s">
        <v>317</v>
      </c>
      <c r="I10" s="24">
        <f t="shared" si="1"/>
        <v>31</v>
      </c>
      <c r="J10" s="24">
        <f t="shared" si="2"/>
        <v>69.34</v>
      </c>
      <c r="K10" s="14" t="s">
        <v>45</v>
      </c>
      <c r="L10" s="14" t="s">
        <v>21</v>
      </c>
      <c r="M10" s="14"/>
    </row>
    <row r="11" s="1" customFormat="1" ht="30" customHeight="1" spans="1:16383">
      <c r="A11" s="11" t="s">
        <v>46</v>
      </c>
      <c r="B11" s="11" t="s">
        <v>303</v>
      </c>
      <c r="C11" s="11" t="s">
        <v>304</v>
      </c>
      <c r="D11" s="11" t="s">
        <v>17</v>
      </c>
      <c r="E11" s="12" t="s">
        <v>318</v>
      </c>
      <c r="F11" s="29">
        <v>60.9</v>
      </c>
      <c r="G11" s="13">
        <f t="shared" si="0"/>
        <v>36.54</v>
      </c>
      <c r="H11" s="14" t="s">
        <v>319</v>
      </c>
      <c r="I11" s="24">
        <f t="shared" si="1"/>
        <v>32.28</v>
      </c>
      <c r="J11" s="24">
        <f t="shared" si="2"/>
        <v>68.82</v>
      </c>
      <c r="K11" s="14" t="s">
        <v>49</v>
      </c>
      <c r="L11" s="14"/>
      <c r="M11" s="25"/>
      <c r="N11" s="26"/>
      <c r="XFA11"/>
      <c r="XFB11"/>
      <c r="XFC11"/>
    </row>
    <row r="12" s="1" customFormat="1" ht="30" customHeight="1" spans="1:16383">
      <c r="A12" s="11" t="s">
        <v>50</v>
      </c>
      <c r="B12" s="11" t="s">
        <v>303</v>
      </c>
      <c r="C12" s="11" t="s">
        <v>304</v>
      </c>
      <c r="D12" s="11" t="s">
        <v>17</v>
      </c>
      <c r="E12" s="12" t="s">
        <v>320</v>
      </c>
      <c r="F12" s="29">
        <v>60.9</v>
      </c>
      <c r="G12" s="13">
        <f t="shared" si="0"/>
        <v>36.54</v>
      </c>
      <c r="H12" s="14" t="s">
        <v>321</v>
      </c>
      <c r="I12" s="24">
        <f t="shared" si="1"/>
        <v>31.76</v>
      </c>
      <c r="J12" s="24">
        <f t="shared" si="2"/>
        <v>68.3</v>
      </c>
      <c r="K12" s="14" t="s">
        <v>53</v>
      </c>
      <c r="L12" s="14"/>
      <c r="M12" s="25"/>
      <c r="N12" s="26"/>
      <c r="XFA12"/>
      <c r="XFB12"/>
      <c r="XFC12"/>
    </row>
    <row r="13" s="1" customFormat="1" ht="30" customHeight="1" spans="1:16383">
      <c r="A13" s="11" t="s">
        <v>54</v>
      </c>
      <c r="B13" s="11" t="s">
        <v>303</v>
      </c>
      <c r="C13" s="11" t="s">
        <v>304</v>
      </c>
      <c r="D13" s="11" t="s">
        <v>70</v>
      </c>
      <c r="E13" s="12" t="s">
        <v>322</v>
      </c>
      <c r="F13" s="29">
        <v>60.9</v>
      </c>
      <c r="G13" s="13">
        <f t="shared" si="0"/>
        <v>36.54</v>
      </c>
      <c r="H13" s="14" t="s">
        <v>202</v>
      </c>
      <c r="I13" s="24">
        <f t="shared" si="1"/>
        <v>31.4</v>
      </c>
      <c r="J13" s="24">
        <f t="shared" si="2"/>
        <v>67.94</v>
      </c>
      <c r="K13" s="14" t="s">
        <v>54</v>
      </c>
      <c r="L13" s="14"/>
      <c r="M13" s="25"/>
      <c r="N13" s="26"/>
      <c r="XFA13"/>
      <c r="XFB13"/>
      <c r="XFC13"/>
    </row>
    <row r="14" s="1" customFormat="1" ht="30" customHeight="1" spans="1:14">
      <c r="A14" s="11" t="s">
        <v>57</v>
      </c>
      <c r="B14" s="11" t="s">
        <v>303</v>
      </c>
      <c r="C14" s="11" t="s">
        <v>304</v>
      </c>
      <c r="D14" s="11" t="s">
        <v>17</v>
      </c>
      <c r="E14" s="12" t="s">
        <v>323</v>
      </c>
      <c r="F14" s="29">
        <v>62.2</v>
      </c>
      <c r="G14" s="13">
        <f t="shared" si="0"/>
        <v>37.32</v>
      </c>
      <c r="H14" s="14" t="s">
        <v>324</v>
      </c>
      <c r="I14" s="24">
        <f t="shared" si="1"/>
        <v>26.96</v>
      </c>
      <c r="J14" s="24">
        <f t="shared" si="2"/>
        <v>64.28</v>
      </c>
      <c r="K14" s="14" t="s">
        <v>57</v>
      </c>
      <c r="L14" s="14"/>
      <c r="M14" s="14"/>
      <c r="N14" s="26"/>
    </row>
    <row r="15" s="1" customFormat="1" ht="30" customHeight="1" spans="1:13">
      <c r="A15" s="11" t="s">
        <v>60</v>
      </c>
      <c r="B15" s="11" t="s">
        <v>303</v>
      </c>
      <c r="C15" s="11" t="s">
        <v>304</v>
      </c>
      <c r="D15" s="11" t="s">
        <v>70</v>
      </c>
      <c r="E15" s="12" t="s">
        <v>325</v>
      </c>
      <c r="F15" s="29">
        <v>68.4</v>
      </c>
      <c r="G15" s="13">
        <f t="shared" si="0"/>
        <v>41.04</v>
      </c>
      <c r="H15" s="14" t="s">
        <v>151</v>
      </c>
      <c r="I15" s="24">
        <f t="shared" si="1"/>
        <v>0</v>
      </c>
      <c r="J15" s="24">
        <f t="shared" ref="J15:J17" si="3">I15*0.4</f>
        <v>0</v>
      </c>
      <c r="K15" s="14" t="s">
        <v>152</v>
      </c>
      <c r="L15" s="14"/>
      <c r="M15" s="14"/>
    </row>
    <row r="16" s="1" customFormat="1" ht="30" customHeight="1" spans="1:14">
      <c r="A16" s="11" t="s">
        <v>63</v>
      </c>
      <c r="B16" s="11" t="s">
        <v>303</v>
      </c>
      <c r="C16" s="11" t="s">
        <v>304</v>
      </c>
      <c r="D16" s="11" t="s">
        <v>70</v>
      </c>
      <c r="E16" s="12" t="s">
        <v>326</v>
      </c>
      <c r="F16" s="29">
        <v>61.7</v>
      </c>
      <c r="G16" s="13">
        <f t="shared" si="0"/>
        <v>37.02</v>
      </c>
      <c r="H16" s="14" t="s">
        <v>151</v>
      </c>
      <c r="I16" s="24">
        <f t="shared" si="1"/>
        <v>0</v>
      </c>
      <c r="J16" s="24">
        <f t="shared" si="3"/>
        <v>0</v>
      </c>
      <c r="K16" s="14" t="s">
        <v>152</v>
      </c>
      <c r="L16" s="14"/>
      <c r="M16" s="14"/>
      <c r="N16" s="26"/>
    </row>
    <row r="17" s="1" customFormat="1" ht="30" customHeight="1" spans="1:16383">
      <c r="A17" s="11" t="s">
        <v>66</v>
      </c>
      <c r="B17" s="11" t="s">
        <v>303</v>
      </c>
      <c r="C17" s="11" t="s">
        <v>304</v>
      </c>
      <c r="D17" s="33" t="s">
        <v>70</v>
      </c>
      <c r="E17" s="12" t="s">
        <v>327</v>
      </c>
      <c r="F17" s="29">
        <v>60.4</v>
      </c>
      <c r="G17" s="13">
        <f t="shared" si="0"/>
        <v>36.24</v>
      </c>
      <c r="H17" s="14" t="s">
        <v>151</v>
      </c>
      <c r="I17" s="24">
        <f t="shared" si="1"/>
        <v>0</v>
      </c>
      <c r="J17" s="24">
        <f t="shared" si="3"/>
        <v>0</v>
      </c>
      <c r="K17" s="14" t="s">
        <v>152</v>
      </c>
      <c r="L17" s="14"/>
      <c r="M17" s="25"/>
      <c r="N17" s="26"/>
      <c r="XFA17"/>
      <c r="XFB17"/>
      <c r="XFC17"/>
    </row>
    <row r="18" customHeight="1" spans="12:12">
      <c r="L18" s="32"/>
    </row>
    <row r="19" customHeight="1" spans="12:12">
      <c r="L19" s="32"/>
    </row>
    <row r="20" customHeight="1" spans="12:12">
      <c r="L20" s="32"/>
    </row>
    <row r="21" customHeight="1" spans="12:12">
      <c r="L21" s="32"/>
    </row>
    <row r="22" customHeight="1" spans="12:12">
      <c r="L22" s="32"/>
    </row>
    <row r="23" customHeight="1" spans="12:12">
      <c r="L23" s="32"/>
    </row>
    <row r="24" customHeight="1" spans="12:12">
      <c r="L24" s="32"/>
    </row>
    <row r="25" customHeight="1" spans="12:12">
      <c r="L25" s="32"/>
    </row>
    <row r="26" customHeight="1" spans="12:12">
      <c r="L26" s="32"/>
    </row>
    <row r="27" customHeight="1" spans="12:12">
      <c r="L27" s="32"/>
    </row>
    <row r="28" customHeight="1" spans="12:12">
      <c r="L28" s="32"/>
    </row>
    <row r="29" customHeight="1" spans="12:12">
      <c r="L29" s="32"/>
    </row>
    <row r="30" customHeight="1" spans="12:12">
      <c r="L30" s="32"/>
    </row>
    <row r="31" customHeight="1" spans="12:12">
      <c r="L31" s="32"/>
    </row>
    <row r="32" customHeight="1" spans="12:12">
      <c r="L32" s="32"/>
    </row>
    <row r="33" customHeight="1" spans="12:12">
      <c r="L33" s="32"/>
    </row>
    <row r="34" customHeight="1" spans="12:12">
      <c r="L34" s="32"/>
    </row>
    <row r="35" customHeight="1" spans="12:12">
      <c r="L35" s="32"/>
    </row>
    <row r="36" customHeight="1" spans="12:12">
      <c r="L36" s="32"/>
    </row>
    <row r="37" customHeight="1" spans="12:12">
      <c r="L37" s="32"/>
    </row>
    <row r="38" customHeight="1" spans="12:12">
      <c r="L38" s="32"/>
    </row>
    <row r="39" customHeight="1" spans="12:12">
      <c r="L39" s="32"/>
    </row>
    <row r="40" customHeight="1" spans="12:12">
      <c r="L40" s="32"/>
    </row>
    <row r="41" customHeight="1" spans="12:12">
      <c r="L41" s="32"/>
    </row>
    <row r="42" customHeight="1" spans="12:12">
      <c r="L42" s="32"/>
    </row>
    <row r="43" customHeight="1" spans="12:12">
      <c r="L43" s="32"/>
    </row>
    <row r="44" customHeight="1" spans="12:12">
      <c r="L44" s="32"/>
    </row>
    <row r="45" customHeight="1" spans="12:12">
      <c r="L45" s="32"/>
    </row>
    <row r="46" customHeight="1" spans="12:12">
      <c r="L46" s="32"/>
    </row>
    <row r="47" customHeight="1" spans="12:12">
      <c r="L47" s="32"/>
    </row>
    <row r="48" customHeight="1" spans="12:12">
      <c r="L48" s="32"/>
    </row>
    <row r="49" customHeight="1" spans="12:12">
      <c r="L49" s="32"/>
    </row>
    <row r="50" customHeight="1" spans="12:12">
      <c r="L50" s="32"/>
    </row>
    <row r="51" customHeight="1" spans="12:12">
      <c r="L51" s="32"/>
    </row>
    <row r="52" customHeight="1" spans="12:12">
      <c r="L52" s="32"/>
    </row>
    <row r="53" customHeight="1" spans="12:12">
      <c r="L53" s="32"/>
    </row>
  </sheetData>
  <sortState ref="4:17">
    <sortCondition ref="J4:J17" descending="1"/>
  </sortState>
  <mergeCells count="12">
    <mergeCell ref="A1:M1"/>
    <mergeCell ref="F2:G2"/>
    <mergeCell ref="H2:I2"/>
    <mergeCell ref="A2:A3"/>
    <mergeCell ref="B2:B3"/>
    <mergeCell ref="C2:C3"/>
    <mergeCell ref="D2:D3"/>
    <mergeCell ref="E2:E3"/>
    <mergeCell ref="J2:J3"/>
    <mergeCell ref="K2:K3"/>
    <mergeCell ref="L2:L3"/>
    <mergeCell ref="M2:M3"/>
  </mergeCells>
  <pageMargins left="0.55" right="0.471527777777778" top="0.55" bottom="0.235416666666667" header="0.511805555555556" footer="0.511805555555556"/>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C53"/>
  <sheetViews>
    <sheetView workbookViewId="0">
      <selection activeCell="A1" sqref="A1:M1"/>
    </sheetView>
  </sheetViews>
  <sheetFormatPr defaultColWidth="9" defaultRowHeight="33" customHeight="1"/>
  <cols>
    <col min="1" max="1" width="5.875" style="1" customWidth="1"/>
    <col min="2" max="2" width="15.25" style="1" customWidth="1"/>
    <col min="3" max="3" width="6.25" style="1" customWidth="1"/>
    <col min="4" max="4" width="5.75" style="1" customWidth="1"/>
    <col min="5" max="5" width="13.625" style="2" customWidth="1"/>
    <col min="6" max="6" width="10.125" style="1" customWidth="1"/>
    <col min="7" max="7" width="12.375" style="1" customWidth="1"/>
    <col min="8" max="8" width="10.5" style="1" customWidth="1"/>
    <col min="9" max="9" width="12.5" style="1" customWidth="1"/>
    <col min="10" max="10" width="9.375" style="1" customWidth="1"/>
    <col min="11" max="11" width="7.625" style="1" customWidth="1"/>
    <col min="12" max="12" width="9.75" style="1" customWidth="1"/>
    <col min="13" max="13" width="7.375" style="1" customWidth="1"/>
    <col min="14" max="16380" width="9" style="1"/>
  </cols>
  <sheetData>
    <row r="1" s="1" customFormat="1" customHeight="1" spans="1:13">
      <c r="A1" s="3" t="s">
        <v>0</v>
      </c>
      <c r="B1" s="3"/>
      <c r="C1" s="3"/>
      <c r="D1" s="3"/>
      <c r="E1" s="3"/>
      <c r="F1" s="3"/>
      <c r="G1" s="3"/>
      <c r="H1" s="3"/>
      <c r="I1" s="3"/>
      <c r="J1" s="3"/>
      <c r="K1" s="3"/>
      <c r="L1" s="3"/>
      <c r="M1" s="3"/>
    </row>
    <row r="2" s="1" customFormat="1" ht="16" customHeight="1" spans="1:13">
      <c r="A2" s="4" t="s">
        <v>1</v>
      </c>
      <c r="B2" s="4" t="s">
        <v>2</v>
      </c>
      <c r="C2" s="4" t="s">
        <v>3</v>
      </c>
      <c r="D2" s="4" t="s">
        <v>4</v>
      </c>
      <c r="E2" s="4" t="s">
        <v>5</v>
      </c>
      <c r="F2" s="5" t="s">
        <v>6</v>
      </c>
      <c r="G2" s="6"/>
      <c r="H2" s="5" t="s">
        <v>7</v>
      </c>
      <c r="I2" s="17"/>
      <c r="J2" s="18" t="s">
        <v>8</v>
      </c>
      <c r="K2" s="18" t="s">
        <v>9</v>
      </c>
      <c r="L2" s="30" t="s">
        <v>10</v>
      </c>
      <c r="M2" s="20" t="s">
        <v>11</v>
      </c>
    </row>
    <row r="3" s="1" customFormat="1" ht="28" customHeight="1" spans="1:13">
      <c r="A3" s="7"/>
      <c r="B3" s="7"/>
      <c r="C3" s="7"/>
      <c r="D3" s="7"/>
      <c r="E3" s="7"/>
      <c r="F3" s="8" t="s">
        <v>6</v>
      </c>
      <c r="G3" s="9" t="s">
        <v>12</v>
      </c>
      <c r="H3" s="10" t="s">
        <v>7</v>
      </c>
      <c r="I3" s="21" t="s">
        <v>13</v>
      </c>
      <c r="J3" s="22"/>
      <c r="K3" s="22"/>
      <c r="L3" s="31"/>
      <c r="M3" s="20"/>
    </row>
    <row r="4" s="1" customFormat="1" customHeight="1" spans="1:13">
      <c r="A4" s="11" t="s">
        <v>14</v>
      </c>
      <c r="B4" s="11" t="s">
        <v>328</v>
      </c>
      <c r="C4" s="11" t="s">
        <v>329</v>
      </c>
      <c r="D4" s="33" t="s">
        <v>17</v>
      </c>
      <c r="E4" s="12" t="s">
        <v>330</v>
      </c>
      <c r="F4" s="29">
        <v>85.2</v>
      </c>
      <c r="G4" s="13">
        <f t="shared" ref="G4:G23" si="0">F4*0.6</f>
        <v>51.12</v>
      </c>
      <c r="H4" s="14" t="s">
        <v>188</v>
      </c>
      <c r="I4" s="24">
        <f t="shared" ref="I4:I23" si="1">H4*0.4</f>
        <v>30.136</v>
      </c>
      <c r="J4" s="24">
        <f t="shared" ref="J4:J21" si="2">I4+G4</f>
        <v>81.256</v>
      </c>
      <c r="K4" s="14" t="s">
        <v>20</v>
      </c>
      <c r="L4" s="14" t="s">
        <v>21</v>
      </c>
      <c r="M4" s="14"/>
    </row>
    <row r="5" s="1" customFormat="1" customHeight="1" spans="1:13">
      <c r="A5" s="11" t="s">
        <v>22</v>
      </c>
      <c r="B5" s="11" t="s">
        <v>328</v>
      </c>
      <c r="C5" s="11" t="s">
        <v>329</v>
      </c>
      <c r="D5" s="33" t="s">
        <v>17</v>
      </c>
      <c r="E5" s="12" t="s">
        <v>331</v>
      </c>
      <c r="F5" s="29">
        <v>81.1</v>
      </c>
      <c r="G5" s="13">
        <f t="shared" si="0"/>
        <v>48.66</v>
      </c>
      <c r="H5" s="14" t="s">
        <v>332</v>
      </c>
      <c r="I5" s="24">
        <f t="shared" si="1"/>
        <v>32.096</v>
      </c>
      <c r="J5" s="24">
        <f t="shared" si="2"/>
        <v>80.756</v>
      </c>
      <c r="K5" s="14" t="s">
        <v>25</v>
      </c>
      <c r="L5" s="14" t="s">
        <v>21</v>
      </c>
      <c r="M5" s="14"/>
    </row>
    <row r="6" s="1" customFormat="1" customHeight="1" spans="1:13">
      <c r="A6" s="11" t="s">
        <v>26</v>
      </c>
      <c r="B6" s="11" t="s">
        <v>328</v>
      </c>
      <c r="C6" s="11" t="s">
        <v>329</v>
      </c>
      <c r="D6" s="33" t="s">
        <v>17</v>
      </c>
      <c r="E6" s="12" t="s">
        <v>333</v>
      </c>
      <c r="F6" s="29">
        <v>80.2</v>
      </c>
      <c r="G6" s="13">
        <f t="shared" si="0"/>
        <v>48.12</v>
      </c>
      <c r="H6" s="14" t="s">
        <v>334</v>
      </c>
      <c r="I6" s="24">
        <f t="shared" si="1"/>
        <v>32.408</v>
      </c>
      <c r="J6" s="24">
        <f t="shared" si="2"/>
        <v>80.528</v>
      </c>
      <c r="K6" s="14" t="s">
        <v>29</v>
      </c>
      <c r="L6" s="14" t="s">
        <v>21</v>
      </c>
      <c r="M6" s="14"/>
    </row>
    <row r="7" s="1" customFormat="1" customHeight="1" spans="1:14">
      <c r="A7" s="11" t="s">
        <v>30</v>
      </c>
      <c r="B7" s="11" t="s">
        <v>328</v>
      </c>
      <c r="C7" s="11" t="s">
        <v>329</v>
      </c>
      <c r="D7" s="33" t="s">
        <v>17</v>
      </c>
      <c r="E7" s="12" t="s">
        <v>335</v>
      </c>
      <c r="F7" s="29">
        <v>78.3</v>
      </c>
      <c r="G7" s="13">
        <f t="shared" si="0"/>
        <v>46.98</v>
      </c>
      <c r="H7" s="14" t="s">
        <v>336</v>
      </c>
      <c r="I7" s="24">
        <f t="shared" si="1"/>
        <v>33.2</v>
      </c>
      <c r="J7" s="24">
        <f t="shared" si="2"/>
        <v>80.18</v>
      </c>
      <c r="K7" s="14" t="s">
        <v>33</v>
      </c>
      <c r="L7" s="14" t="s">
        <v>21</v>
      </c>
      <c r="M7" s="14"/>
      <c r="N7" s="26"/>
    </row>
    <row r="8" s="1" customFormat="1" customHeight="1" spans="1:13">
      <c r="A8" s="11" t="s">
        <v>34</v>
      </c>
      <c r="B8" s="11" t="s">
        <v>328</v>
      </c>
      <c r="C8" s="11" t="s">
        <v>329</v>
      </c>
      <c r="D8" s="33" t="s">
        <v>17</v>
      </c>
      <c r="E8" s="12" t="s">
        <v>337</v>
      </c>
      <c r="F8" s="29">
        <v>80.8</v>
      </c>
      <c r="G8" s="13">
        <f t="shared" si="0"/>
        <v>48.48</v>
      </c>
      <c r="H8" s="14" t="s">
        <v>338</v>
      </c>
      <c r="I8" s="24">
        <f t="shared" si="1"/>
        <v>31.616</v>
      </c>
      <c r="J8" s="24">
        <f t="shared" si="2"/>
        <v>80.096</v>
      </c>
      <c r="K8" s="14" t="s">
        <v>37</v>
      </c>
      <c r="L8" s="14" t="s">
        <v>21</v>
      </c>
      <c r="M8" s="14"/>
    </row>
    <row r="9" s="1" customFormat="1" customHeight="1" spans="1:14">
      <c r="A9" s="11" t="s">
        <v>38</v>
      </c>
      <c r="B9" s="11" t="s">
        <v>328</v>
      </c>
      <c r="C9" s="11" t="s">
        <v>329</v>
      </c>
      <c r="D9" s="33" t="s">
        <v>17</v>
      </c>
      <c r="E9" s="12" t="s">
        <v>339</v>
      </c>
      <c r="F9" s="29">
        <v>78.4</v>
      </c>
      <c r="G9" s="13">
        <f t="shared" si="0"/>
        <v>47.04</v>
      </c>
      <c r="H9" s="14" t="s">
        <v>340</v>
      </c>
      <c r="I9" s="24">
        <f t="shared" si="1"/>
        <v>32.984</v>
      </c>
      <c r="J9" s="24">
        <f t="shared" si="2"/>
        <v>80.024</v>
      </c>
      <c r="K9" s="14" t="s">
        <v>41</v>
      </c>
      <c r="L9" s="14" t="s">
        <v>21</v>
      </c>
      <c r="M9" s="14"/>
      <c r="N9" s="26"/>
    </row>
    <row r="10" s="1" customFormat="1" customHeight="1" spans="1:13">
      <c r="A10" s="11" t="s">
        <v>42</v>
      </c>
      <c r="B10" s="11" t="s">
        <v>328</v>
      </c>
      <c r="C10" s="11" t="s">
        <v>329</v>
      </c>
      <c r="D10" s="11" t="s">
        <v>17</v>
      </c>
      <c r="E10" s="12" t="s">
        <v>341</v>
      </c>
      <c r="F10" s="29">
        <v>79.4</v>
      </c>
      <c r="G10" s="13">
        <f t="shared" si="0"/>
        <v>47.64</v>
      </c>
      <c r="H10" s="16" t="s">
        <v>342</v>
      </c>
      <c r="I10" s="24">
        <f t="shared" si="1"/>
        <v>31.776</v>
      </c>
      <c r="J10" s="27">
        <f t="shared" si="2"/>
        <v>79.416</v>
      </c>
      <c r="K10" s="14" t="s">
        <v>45</v>
      </c>
      <c r="L10" s="14" t="s">
        <v>21</v>
      </c>
      <c r="M10" s="16"/>
    </row>
    <row r="11" s="1" customFormat="1" customHeight="1" spans="1:13">
      <c r="A11" s="11" t="s">
        <v>46</v>
      </c>
      <c r="B11" s="11" t="s">
        <v>328</v>
      </c>
      <c r="C11" s="11" t="s">
        <v>329</v>
      </c>
      <c r="D11" s="33" t="s">
        <v>17</v>
      </c>
      <c r="E11" s="12" t="s">
        <v>343</v>
      </c>
      <c r="F11" s="29">
        <v>81.5</v>
      </c>
      <c r="G11" s="13">
        <f t="shared" si="0"/>
        <v>48.9</v>
      </c>
      <c r="H11" s="14" t="s">
        <v>344</v>
      </c>
      <c r="I11" s="24">
        <f t="shared" si="1"/>
        <v>30.504</v>
      </c>
      <c r="J11" s="24">
        <f t="shared" si="2"/>
        <v>79.404</v>
      </c>
      <c r="K11" s="14" t="s">
        <v>49</v>
      </c>
      <c r="L11" s="14" t="s">
        <v>21</v>
      </c>
      <c r="M11" s="14"/>
    </row>
    <row r="12" s="1" customFormat="1" customHeight="1" spans="1:13">
      <c r="A12" s="11" t="s">
        <v>50</v>
      </c>
      <c r="B12" s="11" t="s">
        <v>328</v>
      </c>
      <c r="C12" s="11" t="s">
        <v>329</v>
      </c>
      <c r="D12" s="33" t="s">
        <v>17</v>
      </c>
      <c r="E12" s="12" t="s">
        <v>345</v>
      </c>
      <c r="F12" s="29">
        <v>79.6</v>
      </c>
      <c r="G12" s="13">
        <f t="shared" si="0"/>
        <v>47.76</v>
      </c>
      <c r="H12" s="14" t="s">
        <v>346</v>
      </c>
      <c r="I12" s="24">
        <f t="shared" si="1"/>
        <v>31.176</v>
      </c>
      <c r="J12" s="24">
        <f t="shared" si="2"/>
        <v>78.936</v>
      </c>
      <c r="K12" s="14" t="s">
        <v>53</v>
      </c>
      <c r="L12" s="14" t="s">
        <v>21</v>
      </c>
      <c r="M12" s="14"/>
    </row>
    <row r="13" s="1" customFormat="1" customHeight="1" spans="1:16383">
      <c r="A13" s="11" t="s">
        <v>54</v>
      </c>
      <c r="B13" s="11" t="s">
        <v>328</v>
      </c>
      <c r="C13" s="11" t="s">
        <v>329</v>
      </c>
      <c r="D13" s="33" t="s">
        <v>17</v>
      </c>
      <c r="E13" s="12" t="s">
        <v>347</v>
      </c>
      <c r="F13" s="29">
        <v>76.5</v>
      </c>
      <c r="G13" s="13">
        <f t="shared" si="0"/>
        <v>45.9</v>
      </c>
      <c r="H13" s="14" t="s">
        <v>348</v>
      </c>
      <c r="I13" s="24">
        <f t="shared" si="1"/>
        <v>32.96</v>
      </c>
      <c r="J13" s="24">
        <f t="shared" si="2"/>
        <v>78.86</v>
      </c>
      <c r="K13" s="14" t="s">
        <v>54</v>
      </c>
      <c r="L13" s="14" t="s">
        <v>21</v>
      </c>
      <c r="M13" s="25"/>
      <c r="N13" s="26"/>
      <c r="XFA13"/>
      <c r="XFB13"/>
      <c r="XFC13"/>
    </row>
    <row r="14" s="1" customFormat="1" customHeight="1" spans="1:16383">
      <c r="A14" s="11" t="s">
        <v>57</v>
      </c>
      <c r="B14" s="11" t="s">
        <v>328</v>
      </c>
      <c r="C14" s="11" t="s">
        <v>329</v>
      </c>
      <c r="D14" s="33" t="s">
        <v>17</v>
      </c>
      <c r="E14" s="12" t="s">
        <v>349</v>
      </c>
      <c r="F14" s="29">
        <v>76.8</v>
      </c>
      <c r="G14" s="13">
        <f t="shared" si="0"/>
        <v>46.08</v>
      </c>
      <c r="H14" s="14" t="s">
        <v>113</v>
      </c>
      <c r="I14" s="24">
        <f t="shared" si="1"/>
        <v>32.048</v>
      </c>
      <c r="J14" s="24">
        <f t="shared" si="2"/>
        <v>78.128</v>
      </c>
      <c r="K14" s="14" t="s">
        <v>57</v>
      </c>
      <c r="L14" s="14"/>
      <c r="M14" s="25"/>
      <c r="N14" s="26"/>
      <c r="XFA14"/>
      <c r="XFB14"/>
      <c r="XFC14"/>
    </row>
    <row r="15" s="1" customFormat="1" customHeight="1" spans="1:16383">
      <c r="A15" s="11" t="s">
        <v>60</v>
      </c>
      <c r="B15" s="11" t="s">
        <v>328</v>
      </c>
      <c r="C15" s="11" t="s">
        <v>329</v>
      </c>
      <c r="D15" s="33" t="s">
        <v>17</v>
      </c>
      <c r="E15" s="12" t="s">
        <v>350</v>
      </c>
      <c r="F15" s="29">
        <v>77.9</v>
      </c>
      <c r="G15" s="13">
        <f t="shared" si="0"/>
        <v>46.74</v>
      </c>
      <c r="H15" s="14" t="s">
        <v>351</v>
      </c>
      <c r="I15" s="24">
        <f t="shared" si="1"/>
        <v>30.624</v>
      </c>
      <c r="J15" s="24">
        <f t="shared" si="2"/>
        <v>77.364</v>
      </c>
      <c r="K15" s="14" t="s">
        <v>60</v>
      </c>
      <c r="L15" s="14"/>
      <c r="M15" s="25"/>
      <c r="N15" s="26"/>
      <c r="XFA15"/>
      <c r="XFB15"/>
      <c r="XFC15"/>
    </row>
    <row r="16" s="1" customFormat="1" customHeight="1" spans="1:16383">
      <c r="A16" s="11" t="s">
        <v>63</v>
      </c>
      <c r="B16" s="11" t="s">
        <v>328</v>
      </c>
      <c r="C16" s="11" t="s">
        <v>329</v>
      </c>
      <c r="D16" s="33" t="s">
        <v>17</v>
      </c>
      <c r="E16" s="12" t="s">
        <v>352</v>
      </c>
      <c r="F16" s="29">
        <v>77.2</v>
      </c>
      <c r="G16" s="13">
        <f t="shared" si="0"/>
        <v>46.32</v>
      </c>
      <c r="H16" s="14" t="s">
        <v>353</v>
      </c>
      <c r="I16" s="24">
        <f t="shared" si="1"/>
        <v>30.208</v>
      </c>
      <c r="J16" s="24">
        <f t="shared" si="2"/>
        <v>76.528</v>
      </c>
      <c r="K16" s="14" t="s">
        <v>63</v>
      </c>
      <c r="L16" s="14"/>
      <c r="M16" s="25"/>
      <c r="N16" s="26"/>
      <c r="XFA16"/>
      <c r="XFB16"/>
      <c r="XFC16"/>
    </row>
    <row r="17" s="1" customFormat="1" customHeight="1" spans="1:16383">
      <c r="A17" s="11" t="s">
        <v>66</v>
      </c>
      <c r="B17" s="11" t="s">
        <v>328</v>
      </c>
      <c r="C17" s="11" t="s">
        <v>329</v>
      </c>
      <c r="D17" s="33" t="s">
        <v>17</v>
      </c>
      <c r="E17" s="12" t="s">
        <v>354</v>
      </c>
      <c r="F17" s="29">
        <v>74.8</v>
      </c>
      <c r="G17" s="13">
        <f t="shared" si="0"/>
        <v>44.88</v>
      </c>
      <c r="H17" s="14" t="s">
        <v>78</v>
      </c>
      <c r="I17" s="24">
        <f t="shared" si="1"/>
        <v>31.64</v>
      </c>
      <c r="J17" s="24">
        <f t="shared" si="2"/>
        <v>76.52</v>
      </c>
      <c r="K17" s="14" t="s">
        <v>66</v>
      </c>
      <c r="L17" s="14"/>
      <c r="M17" s="25"/>
      <c r="N17" s="26"/>
      <c r="XFA17"/>
      <c r="XFB17"/>
      <c r="XFC17"/>
    </row>
    <row r="18" s="1" customFormat="1" customHeight="1" spans="1:16383">
      <c r="A18" s="11" t="s">
        <v>69</v>
      </c>
      <c r="B18" s="11" t="s">
        <v>328</v>
      </c>
      <c r="C18" s="11" t="s">
        <v>329</v>
      </c>
      <c r="D18" s="33" t="s">
        <v>17</v>
      </c>
      <c r="E18" s="12" t="s">
        <v>355</v>
      </c>
      <c r="F18" s="29">
        <v>73.6</v>
      </c>
      <c r="G18" s="13">
        <f t="shared" si="0"/>
        <v>44.16</v>
      </c>
      <c r="H18" s="14" t="s">
        <v>356</v>
      </c>
      <c r="I18" s="24">
        <f t="shared" si="1"/>
        <v>32.304</v>
      </c>
      <c r="J18" s="24">
        <f t="shared" si="2"/>
        <v>76.464</v>
      </c>
      <c r="K18" s="14" t="s">
        <v>69</v>
      </c>
      <c r="L18" s="14"/>
      <c r="M18" s="25"/>
      <c r="N18" s="26"/>
      <c r="XFA18"/>
      <c r="XFB18"/>
      <c r="XFC18"/>
    </row>
    <row r="19" s="1" customFormat="1" customHeight="1" spans="1:16383">
      <c r="A19" s="11" t="s">
        <v>73</v>
      </c>
      <c r="B19" s="11" t="s">
        <v>328</v>
      </c>
      <c r="C19" s="11" t="s">
        <v>329</v>
      </c>
      <c r="D19" s="33" t="s">
        <v>17</v>
      </c>
      <c r="E19" s="12" t="s">
        <v>357</v>
      </c>
      <c r="F19" s="29">
        <v>73.4</v>
      </c>
      <c r="G19" s="13">
        <f t="shared" si="0"/>
        <v>44.04</v>
      </c>
      <c r="H19" s="14" t="s">
        <v>269</v>
      </c>
      <c r="I19" s="24">
        <f t="shared" si="1"/>
        <v>32.04</v>
      </c>
      <c r="J19" s="24">
        <f t="shared" si="2"/>
        <v>76.08</v>
      </c>
      <c r="K19" s="14" t="s">
        <v>73</v>
      </c>
      <c r="L19" s="14"/>
      <c r="M19" s="25"/>
      <c r="N19" s="26"/>
      <c r="XFA19"/>
      <c r="XFB19"/>
      <c r="XFC19"/>
    </row>
    <row r="20" s="1" customFormat="1" customHeight="1" spans="1:16383">
      <c r="A20" s="11" t="s">
        <v>76</v>
      </c>
      <c r="B20" s="11" t="s">
        <v>328</v>
      </c>
      <c r="C20" s="11" t="s">
        <v>329</v>
      </c>
      <c r="D20" s="33" t="s">
        <v>17</v>
      </c>
      <c r="E20" s="12" t="s">
        <v>358</v>
      </c>
      <c r="F20" s="29">
        <v>73</v>
      </c>
      <c r="G20" s="13">
        <f t="shared" si="0"/>
        <v>43.8</v>
      </c>
      <c r="H20" s="14" t="s">
        <v>359</v>
      </c>
      <c r="I20" s="24">
        <f t="shared" si="1"/>
        <v>32.152</v>
      </c>
      <c r="J20" s="24">
        <f t="shared" si="2"/>
        <v>75.952</v>
      </c>
      <c r="K20" s="14" t="s">
        <v>76</v>
      </c>
      <c r="L20" s="14"/>
      <c r="M20" s="25"/>
      <c r="N20" s="26"/>
      <c r="XFA20"/>
      <c r="XFB20"/>
      <c r="XFC20"/>
    </row>
    <row r="21" s="1" customFormat="1" customHeight="1" spans="1:16383">
      <c r="A21" s="11" t="s">
        <v>79</v>
      </c>
      <c r="B21" s="11" t="s">
        <v>328</v>
      </c>
      <c r="C21" s="11" t="s">
        <v>329</v>
      </c>
      <c r="D21" s="33" t="s">
        <v>17</v>
      </c>
      <c r="E21" s="12" t="s">
        <v>360</v>
      </c>
      <c r="F21" s="29">
        <v>73</v>
      </c>
      <c r="G21" s="13">
        <f t="shared" si="0"/>
        <v>43.8</v>
      </c>
      <c r="H21" s="14" t="s">
        <v>361</v>
      </c>
      <c r="I21" s="24">
        <f t="shared" si="1"/>
        <v>31.624</v>
      </c>
      <c r="J21" s="24">
        <f t="shared" si="2"/>
        <v>75.424</v>
      </c>
      <c r="K21" s="14" t="s">
        <v>79</v>
      </c>
      <c r="L21" s="14"/>
      <c r="M21" s="25"/>
      <c r="N21" s="26"/>
      <c r="XFA21"/>
      <c r="XFB21"/>
      <c r="XFC21"/>
    </row>
    <row r="22" s="1" customFormat="1" customHeight="1" spans="1:13">
      <c r="A22" s="11" t="s">
        <v>82</v>
      </c>
      <c r="B22" s="11" t="s">
        <v>328</v>
      </c>
      <c r="C22" s="11" t="s">
        <v>329</v>
      </c>
      <c r="D22" s="33" t="s">
        <v>17</v>
      </c>
      <c r="E22" s="12" t="s">
        <v>362</v>
      </c>
      <c r="F22" s="29">
        <v>82.6</v>
      </c>
      <c r="G22" s="13">
        <f t="shared" si="0"/>
        <v>49.56</v>
      </c>
      <c r="H22" s="14" t="s">
        <v>151</v>
      </c>
      <c r="I22" s="24">
        <f t="shared" si="1"/>
        <v>0</v>
      </c>
      <c r="J22" s="24">
        <f>I22*0.4</f>
        <v>0</v>
      </c>
      <c r="K22" s="14" t="s">
        <v>152</v>
      </c>
      <c r="L22" s="14"/>
      <c r="M22" s="14"/>
    </row>
    <row r="23" s="1" customFormat="1" customHeight="1" spans="1:16383">
      <c r="A23" s="11" t="s">
        <v>85</v>
      </c>
      <c r="B23" s="11" t="s">
        <v>328</v>
      </c>
      <c r="C23" s="11" t="s">
        <v>329</v>
      </c>
      <c r="D23" s="33" t="s">
        <v>70</v>
      </c>
      <c r="E23" s="12" t="s">
        <v>363</v>
      </c>
      <c r="F23" s="29">
        <v>75</v>
      </c>
      <c r="G23" s="13">
        <f t="shared" si="0"/>
        <v>45</v>
      </c>
      <c r="H23" s="14" t="s">
        <v>151</v>
      </c>
      <c r="I23" s="24">
        <f t="shared" si="1"/>
        <v>0</v>
      </c>
      <c r="J23" s="24">
        <f>I23*0.4</f>
        <v>0</v>
      </c>
      <c r="K23" s="14" t="s">
        <v>152</v>
      </c>
      <c r="L23" s="14"/>
      <c r="M23" s="25"/>
      <c r="N23" s="26"/>
      <c r="XFA23"/>
      <c r="XFB23"/>
      <c r="XFC23"/>
    </row>
    <row r="24" customHeight="1" spans="12:12">
      <c r="L24" s="32"/>
    </row>
    <row r="25" customHeight="1" spans="12:12">
      <c r="L25" s="32"/>
    </row>
    <row r="26" customHeight="1" spans="12:12">
      <c r="L26" s="32"/>
    </row>
    <row r="27" customHeight="1" spans="12:12">
      <c r="L27" s="32"/>
    </row>
    <row r="28" customHeight="1" spans="12:12">
      <c r="L28" s="32"/>
    </row>
    <row r="29" customHeight="1" spans="12:12">
      <c r="L29" s="32"/>
    </row>
    <row r="30" customHeight="1" spans="12:12">
      <c r="L30" s="32"/>
    </row>
    <row r="31" customHeight="1" spans="12:12">
      <c r="L31" s="32"/>
    </row>
    <row r="32" customHeight="1" spans="12:12">
      <c r="L32" s="32"/>
    </row>
    <row r="33" customHeight="1" spans="12:12">
      <c r="L33" s="32"/>
    </row>
    <row r="34" customHeight="1" spans="12:12">
      <c r="L34" s="32"/>
    </row>
    <row r="35" customHeight="1" spans="12:12">
      <c r="L35" s="32"/>
    </row>
    <row r="36" customHeight="1" spans="12:12">
      <c r="L36" s="32"/>
    </row>
    <row r="37" customHeight="1" spans="12:12">
      <c r="L37" s="32"/>
    </row>
    <row r="38" customHeight="1" spans="12:12">
      <c r="L38" s="32"/>
    </row>
    <row r="39" customHeight="1" spans="12:12">
      <c r="L39" s="32"/>
    </row>
    <row r="40" customHeight="1" spans="12:12">
      <c r="L40" s="32"/>
    </row>
    <row r="41" customHeight="1" spans="12:12">
      <c r="L41" s="32"/>
    </row>
    <row r="42" customHeight="1" spans="12:12">
      <c r="L42" s="32"/>
    </row>
    <row r="43" customHeight="1" spans="12:12">
      <c r="L43" s="32"/>
    </row>
    <row r="44" customHeight="1" spans="12:12">
      <c r="L44" s="32"/>
    </row>
    <row r="45" customHeight="1" spans="12:12">
      <c r="L45" s="32"/>
    </row>
    <row r="46" customHeight="1" spans="12:12">
      <c r="L46" s="32"/>
    </row>
    <row r="47" customHeight="1" spans="12:12">
      <c r="L47" s="32"/>
    </row>
    <row r="48" customHeight="1" spans="12:12">
      <c r="L48" s="32"/>
    </row>
    <row r="49" customHeight="1" spans="12:12">
      <c r="L49" s="32"/>
    </row>
    <row r="50" customHeight="1" spans="12:12">
      <c r="L50" s="32"/>
    </row>
    <row r="51" customHeight="1" spans="12:12">
      <c r="L51" s="32"/>
    </row>
    <row r="52" customHeight="1" spans="12:12">
      <c r="L52" s="32"/>
    </row>
    <row r="53" customHeight="1" spans="12:12">
      <c r="L53" s="32"/>
    </row>
  </sheetData>
  <sortState ref="4:23">
    <sortCondition ref="J4:J23" descending="1"/>
  </sortState>
  <mergeCells count="12">
    <mergeCell ref="A1:M1"/>
    <mergeCell ref="F2:G2"/>
    <mergeCell ref="H2:I2"/>
    <mergeCell ref="A2:A3"/>
    <mergeCell ref="B2:B3"/>
    <mergeCell ref="C2:C3"/>
    <mergeCell ref="D2:D3"/>
    <mergeCell ref="E2:E3"/>
    <mergeCell ref="J2:J3"/>
    <mergeCell ref="K2:K3"/>
    <mergeCell ref="L2:L3"/>
    <mergeCell ref="M2:M3"/>
  </mergeCells>
  <pageMargins left="0.55" right="0.471527777777778" top="0.55" bottom="0.313888888888889" header="0.511805555555556" footer="0.354166666666667"/>
  <pageSetup paperSize="9" orientation="landscape" horizontalDpi="6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C53"/>
  <sheetViews>
    <sheetView workbookViewId="0">
      <selection activeCell="A2" sqref="A2:A3"/>
    </sheetView>
  </sheetViews>
  <sheetFormatPr defaultColWidth="9" defaultRowHeight="33" customHeight="1"/>
  <cols>
    <col min="1" max="1" width="5.875" style="1" customWidth="1"/>
    <col min="2" max="2" width="14.5" style="1" customWidth="1"/>
    <col min="3" max="3" width="5.625" style="1" customWidth="1"/>
    <col min="4" max="4" width="5.75" style="1" customWidth="1"/>
    <col min="5" max="5" width="14" style="2" customWidth="1"/>
    <col min="6" max="6" width="10.375" style="1" customWidth="1"/>
    <col min="7" max="7" width="13.625" style="1" customWidth="1"/>
    <col min="8" max="8" width="10.25" style="1" customWidth="1"/>
    <col min="9" max="9" width="12.75" style="1" customWidth="1"/>
    <col min="10" max="10" width="10" style="1" customWidth="1"/>
    <col min="11" max="11" width="8.25" style="1" customWidth="1"/>
    <col min="12" max="12" width="9.75" style="1" customWidth="1"/>
    <col min="13" max="13" width="7.375" style="1" customWidth="1"/>
    <col min="14" max="16380" width="9" style="1"/>
  </cols>
  <sheetData>
    <row r="1" s="1" customFormat="1" customHeight="1" spans="1:13">
      <c r="A1" s="3" t="s">
        <v>0</v>
      </c>
      <c r="B1" s="3"/>
      <c r="C1" s="3"/>
      <c r="D1" s="3"/>
      <c r="E1" s="3"/>
      <c r="F1" s="3"/>
      <c r="G1" s="3"/>
      <c r="H1" s="3"/>
      <c r="I1" s="3"/>
      <c r="J1" s="3"/>
      <c r="K1" s="3"/>
      <c r="L1" s="3"/>
      <c r="M1" s="3"/>
    </row>
    <row r="2" s="1" customFormat="1" ht="16" customHeight="1" spans="1:13">
      <c r="A2" s="4" t="s">
        <v>1</v>
      </c>
      <c r="B2" s="4" t="s">
        <v>2</v>
      </c>
      <c r="C2" s="4" t="s">
        <v>3</v>
      </c>
      <c r="D2" s="4" t="s">
        <v>4</v>
      </c>
      <c r="E2" s="4" t="s">
        <v>5</v>
      </c>
      <c r="F2" s="5" t="s">
        <v>6</v>
      </c>
      <c r="G2" s="6"/>
      <c r="H2" s="5" t="s">
        <v>7</v>
      </c>
      <c r="I2" s="17"/>
      <c r="J2" s="18" t="s">
        <v>8</v>
      </c>
      <c r="K2" s="18" t="s">
        <v>9</v>
      </c>
      <c r="L2" s="30" t="s">
        <v>10</v>
      </c>
      <c r="M2" s="20" t="s">
        <v>11</v>
      </c>
    </row>
    <row r="3" s="1" customFormat="1" ht="28" customHeight="1" spans="1:13">
      <c r="A3" s="7"/>
      <c r="B3" s="7"/>
      <c r="C3" s="7"/>
      <c r="D3" s="7"/>
      <c r="E3" s="7"/>
      <c r="F3" s="8" t="s">
        <v>6</v>
      </c>
      <c r="G3" s="9" t="s">
        <v>12</v>
      </c>
      <c r="H3" s="10" t="s">
        <v>7</v>
      </c>
      <c r="I3" s="21" t="s">
        <v>13</v>
      </c>
      <c r="J3" s="22"/>
      <c r="K3" s="22"/>
      <c r="L3" s="31"/>
      <c r="M3" s="20"/>
    </row>
    <row r="4" s="1" customFormat="1" customHeight="1" spans="1:13">
      <c r="A4" s="11" t="s">
        <v>14</v>
      </c>
      <c r="B4" s="11" t="s">
        <v>364</v>
      </c>
      <c r="C4" s="11" t="s">
        <v>365</v>
      </c>
      <c r="D4" s="33" t="s">
        <v>17</v>
      </c>
      <c r="E4" s="12" t="s">
        <v>366</v>
      </c>
      <c r="F4" s="29">
        <v>86.5</v>
      </c>
      <c r="G4" s="13">
        <f t="shared" ref="G4:G23" si="0">F4*0.6</f>
        <v>51.9</v>
      </c>
      <c r="H4" s="14" t="s">
        <v>216</v>
      </c>
      <c r="I4" s="24">
        <f t="shared" ref="I4:I23" si="1">H4*0.4</f>
        <v>30.6</v>
      </c>
      <c r="J4" s="24">
        <f t="shared" ref="J4:J21" si="2">I4+G4</f>
        <v>82.5</v>
      </c>
      <c r="K4" s="14" t="s">
        <v>20</v>
      </c>
      <c r="L4" s="14" t="s">
        <v>21</v>
      </c>
      <c r="M4" s="14"/>
    </row>
    <row r="5" s="1" customFormat="1" customHeight="1" spans="1:13">
      <c r="A5" s="11" t="s">
        <v>22</v>
      </c>
      <c r="B5" s="11" t="s">
        <v>364</v>
      </c>
      <c r="C5" s="11" t="s">
        <v>365</v>
      </c>
      <c r="D5" s="33" t="s">
        <v>17</v>
      </c>
      <c r="E5" s="12" t="s">
        <v>367</v>
      </c>
      <c r="F5" s="29">
        <v>81.3</v>
      </c>
      <c r="G5" s="13">
        <f t="shared" si="0"/>
        <v>48.78</v>
      </c>
      <c r="H5" s="14" t="s">
        <v>368</v>
      </c>
      <c r="I5" s="24">
        <f t="shared" si="1"/>
        <v>31.56</v>
      </c>
      <c r="J5" s="24">
        <f t="shared" si="2"/>
        <v>80.34</v>
      </c>
      <c r="K5" s="14" t="s">
        <v>25</v>
      </c>
      <c r="L5" s="14" t="s">
        <v>21</v>
      </c>
      <c r="M5" s="14"/>
    </row>
    <row r="6" s="1" customFormat="1" customHeight="1" spans="1:13">
      <c r="A6" s="11" t="s">
        <v>26</v>
      </c>
      <c r="B6" s="11" t="s">
        <v>364</v>
      </c>
      <c r="C6" s="11" t="s">
        <v>365</v>
      </c>
      <c r="D6" s="33" t="s">
        <v>17</v>
      </c>
      <c r="E6" s="12" t="s">
        <v>369</v>
      </c>
      <c r="F6" s="29">
        <v>80.7</v>
      </c>
      <c r="G6" s="13">
        <f t="shared" si="0"/>
        <v>48.42</v>
      </c>
      <c r="H6" s="14" t="s">
        <v>370</v>
      </c>
      <c r="I6" s="24">
        <f t="shared" si="1"/>
        <v>31.68</v>
      </c>
      <c r="J6" s="24">
        <f t="shared" si="2"/>
        <v>80.1</v>
      </c>
      <c r="K6" s="14" t="s">
        <v>29</v>
      </c>
      <c r="L6" s="14" t="s">
        <v>21</v>
      </c>
      <c r="M6" s="14"/>
    </row>
    <row r="7" s="1" customFormat="1" customHeight="1" spans="1:13">
      <c r="A7" s="11" t="s">
        <v>30</v>
      </c>
      <c r="B7" s="11" t="s">
        <v>364</v>
      </c>
      <c r="C7" s="11" t="s">
        <v>365</v>
      </c>
      <c r="D7" s="33" t="s">
        <v>17</v>
      </c>
      <c r="E7" s="12" t="s">
        <v>371</v>
      </c>
      <c r="F7" s="29">
        <v>79.5</v>
      </c>
      <c r="G7" s="13">
        <f t="shared" si="0"/>
        <v>47.7</v>
      </c>
      <c r="H7" s="14" t="s">
        <v>372</v>
      </c>
      <c r="I7" s="24">
        <f t="shared" si="1"/>
        <v>32.128</v>
      </c>
      <c r="J7" s="24">
        <f t="shared" si="2"/>
        <v>79.828</v>
      </c>
      <c r="K7" s="14" t="s">
        <v>33</v>
      </c>
      <c r="L7" s="14" t="s">
        <v>21</v>
      </c>
      <c r="M7" s="14"/>
    </row>
    <row r="8" s="1" customFormat="1" customHeight="1" spans="1:13">
      <c r="A8" s="11" t="s">
        <v>34</v>
      </c>
      <c r="B8" s="11" t="s">
        <v>364</v>
      </c>
      <c r="C8" s="11" t="s">
        <v>365</v>
      </c>
      <c r="D8" s="33" t="s">
        <v>17</v>
      </c>
      <c r="E8" s="12" t="s">
        <v>373</v>
      </c>
      <c r="F8" s="29">
        <v>79.5</v>
      </c>
      <c r="G8" s="13">
        <f t="shared" si="0"/>
        <v>47.7</v>
      </c>
      <c r="H8" s="14" t="s">
        <v>374</v>
      </c>
      <c r="I8" s="24">
        <f t="shared" si="1"/>
        <v>32.12</v>
      </c>
      <c r="J8" s="24">
        <f t="shared" si="2"/>
        <v>79.82</v>
      </c>
      <c r="K8" s="14" t="s">
        <v>37</v>
      </c>
      <c r="L8" s="14" t="s">
        <v>21</v>
      </c>
      <c r="M8" s="14"/>
    </row>
    <row r="9" s="1" customFormat="1" customHeight="1" spans="1:13">
      <c r="A9" s="11" t="s">
        <v>38</v>
      </c>
      <c r="B9" s="11" t="s">
        <v>364</v>
      </c>
      <c r="C9" s="11" t="s">
        <v>365</v>
      </c>
      <c r="D9" s="33" t="s">
        <v>17</v>
      </c>
      <c r="E9" s="12" t="s">
        <v>375</v>
      </c>
      <c r="F9" s="29">
        <v>78.9</v>
      </c>
      <c r="G9" s="13">
        <f t="shared" si="0"/>
        <v>47.34</v>
      </c>
      <c r="H9" s="14" t="s">
        <v>368</v>
      </c>
      <c r="I9" s="24">
        <f t="shared" si="1"/>
        <v>31.56</v>
      </c>
      <c r="J9" s="24">
        <f t="shared" si="2"/>
        <v>78.9</v>
      </c>
      <c r="K9" s="14" t="s">
        <v>41</v>
      </c>
      <c r="L9" s="14" t="s">
        <v>21</v>
      </c>
      <c r="M9" s="14"/>
    </row>
    <row r="10" s="1" customFormat="1" customHeight="1" spans="1:14">
      <c r="A10" s="11" t="s">
        <v>42</v>
      </c>
      <c r="B10" s="11" t="s">
        <v>364</v>
      </c>
      <c r="C10" s="11" t="s">
        <v>365</v>
      </c>
      <c r="D10" s="33" t="s">
        <v>17</v>
      </c>
      <c r="E10" s="12" t="s">
        <v>376</v>
      </c>
      <c r="F10" s="29">
        <v>78.8</v>
      </c>
      <c r="G10" s="13">
        <f t="shared" si="0"/>
        <v>47.28</v>
      </c>
      <c r="H10" s="14" t="s">
        <v>368</v>
      </c>
      <c r="I10" s="24">
        <f t="shared" si="1"/>
        <v>31.56</v>
      </c>
      <c r="J10" s="24">
        <f t="shared" si="2"/>
        <v>78.84</v>
      </c>
      <c r="K10" s="14" t="s">
        <v>45</v>
      </c>
      <c r="L10" s="14" t="s">
        <v>21</v>
      </c>
      <c r="M10" s="14"/>
      <c r="N10" s="26"/>
    </row>
    <row r="11" s="1" customFormat="1" customHeight="1" spans="1:16383">
      <c r="A11" s="11" t="s">
        <v>46</v>
      </c>
      <c r="B11" s="11" t="s">
        <v>364</v>
      </c>
      <c r="C11" s="11" t="s">
        <v>365</v>
      </c>
      <c r="D11" s="33" t="s">
        <v>17</v>
      </c>
      <c r="E11" s="12" t="s">
        <v>377</v>
      </c>
      <c r="F11" s="29">
        <v>77.2</v>
      </c>
      <c r="G11" s="13">
        <f t="shared" si="0"/>
        <v>46.32</v>
      </c>
      <c r="H11" s="14" t="s">
        <v>378</v>
      </c>
      <c r="I11" s="24">
        <f t="shared" si="1"/>
        <v>32.16</v>
      </c>
      <c r="J11" s="24">
        <f t="shared" si="2"/>
        <v>78.48</v>
      </c>
      <c r="K11" s="14" t="s">
        <v>49</v>
      </c>
      <c r="L11" s="14" t="s">
        <v>21</v>
      </c>
      <c r="M11" s="25"/>
      <c r="N11" s="26"/>
      <c r="XFA11"/>
      <c r="XFB11"/>
      <c r="XFC11"/>
    </row>
    <row r="12" s="1" customFormat="1" customHeight="1" spans="1:16383">
      <c r="A12" s="11" t="s">
        <v>50</v>
      </c>
      <c r="B12" s="11" t="s">
        <v>364</v>
      </c>
      <c r="C12" s="11" t="s">
        <v>365</v>
      </c>
      <c r="D12" s="15" t="s">
        <v>17</v>
      </c>
      <c r="E12" s="12" t="s">
        <v>379</v>
      </c>
      <c r="F12" s="29">
        <v>77.7</v>
      </c>
      <c r="G12" s="13">
        <f t="shared" si="0"/>
        <v>46.62</v>
      </c>
      <c r="H12" s="14" t="s">
        <v>380</v>
      </c>
      <c r="I12" s="24">
        <f t="shared" si="1"/>
        <v>31.6</v>
      </c>
      <c r="J12" s="24">
        <f t="shared" si="2"/>
        <v>78.22</v>
      </c>
      <c r="K12" s="14" t="s">
        <v>53</v>
      </c>
      <c r="L12" s="14" t="s">
        <v>21</v>
      </c>
      <c r="M12" s="25"/>
      <c r="N12" s="26"/>
      <c r="XFA12"/>
      <c r="XFB12"/>
      <c r="XFC12"/>
    </row>
    <row r="13" s="1" customFormat="1" customHeight="1" spans="1:16383">
      <c r="A13" s="11" t="s">
        <v>54</v>
      </c>
      <c r="B13" s="11" t="s">
        <v>364</v>
      </c>
      <c r="C13" s="11" t="s">
        <v>365</v>
      </c>
      <c r="D13" s="33" t="s">
        <v>17</v>
      </c>
      <c r="E13" s="12" t="s">
        <v>381</v>
      </c>
      <c r="F13" s="29">
        <v>76.1</v>
      </c>
      <c r="G13" s="13">
        <f t="shared" si="0"/>
        <v>45.66</v>
      </c>
      <c r="H13" s="14" t="s">
        <v>315</v>
      </c>
      <c r="I13" s="24">
        <f t="shared" si="1"/>
        <v>32.52</v>
      </c>
      <c r="J13" s="24">
        <f t="shared" si="2"/>
        <v>78.18</v>
      </c>
      <c r="K13" s="14" t="s">
        <v>54</v>
      </c>
      <c r="L13" s="14" t="s">
        <v>21</v>
      </c>
      <c r="M13" s="25"/>
      <c r="N13" s="26"/>
      <c r="XFA13"/>
      <c r="XFB13"/>
      <c r="XFC13"/>
    </row>
    <row r="14" s="1" customFormat="1" customHeight="1" spans="1:16383">
      <c r="A14" s="11" t="s">
        <v>57</v>
      </c>
      <c r="B14" s="11" t="s">
        <v>364</v>
      </c>
      <c r="C14" s="11" t="s">
        <v>365</v>
      </c>
      <c r="D14" s="11" t="s">
        <v>17</v>
      </c>
      <c r="E14" s="12" t="s">
        <v>382</v>
      </c>
      <c r="F14" s="29">
        <v>77.2</v>
      </c>
      <c r="G14" s="13">
        <f t="shared" si="0"/>
        <v>46.32</v>
      </c>
      <c r="H14" s="14" t="s">
        <v>380</v>
      </c>
      <c r="I14" s="24">
        <f t="shared" si="1"/>
        <v>31.6</v>
      </c>
      <c r="J14" s="24">
        <f t="shared" si="2"/>
        <v>77.92</v>
      </c>
      <c r="K14" s="14" t="s">
        <v>57</v>
      </c>
      <c r="L14" s="14"/>
      <c r="M14" s="25"/>
      <c r="N14" s="26"/>
      <c r="XFA14"/>
      <c r="XFB14"/>
      <c r="XFC14"/>
    </row>
    <row r="15" s="1" customFormat="1" customHeight="1" spans="1:16383">
      <c r="A15" s="11" t="s">
        <v>60</v>
      </c>
      <c r="B15" s="11" t="s">
        <v>364</v>
      </c>
      <c r="C15" s="11" t="s">
        <v>365</v>
      </c>
      <c r="D15" s="33" t="s">
        <v>17</v>
      </c>
      <c r="E15" s="12" t="s">
        <v>383</v>
      </c>
      <c r="F15" s="29">
        <v>77.7</v>
      </c>
      <c r="G15" s="13">
        <f t="shared" si="0"/>
        <v>46.62</v>
      </c>
      <c r="H15" s="14" t="s">
        <v>384</v>
      </c>
      <c r="I15" s="24">
        <f t="shared" si="1"/>
        <v>31.16</v>
      </c>
      <c r="J15" s="24">
        <f t="shared" si="2"/>
        <v>77.78</v>
      </c>
      <c r="K15" s="14" t="s">
        <v>60</v>
      </c>
      <c r="L15" s="14"/>
      <c r="M15" s="25"/>
      <c r="N15" s="26"/>
      <c r="XFA15"/>
      <c r="XFB15"/>
      <c r="XFC15"/>
    </row>
    <row r="16" s="1" customFormat="1" customHeight="1" spans="1:13">
      <c r="A16" s="11" t="s">
        <v>63</v>
      </c>
      <c r="B16" s="11" t="s">
        <v>364</v>
      </c>
      <c r="C16" s="11" t="s">
        <v>365</v>
      </c>
      <c r="D16" s="33" t="s">
        <v>70</v>
      </c>
      <c r="E16" s="12" t="s">
        <v>385</v>
      </c>
      <c r="F16" s="29">
        <v>78.8</v>
      </c>
      <c r="G16" s="13">
        <f t="shared" si="0"/>
        <v>47.28</v>
      </c>
      <c r="H16" s="14" t="s">
        <v>209</v>
      </c>
      <c r="I16" s="24">
        <f t="shared" si="1"/>
        <v>30.36</v>
      </c>
      <c r="J16" s="24">
        <f t="shared" si="2"/>
        <v>77.64</v>
      </c>
      <c r="K16" s="14" t="s">
        <v>63</v>
      </c>
      <c r="L16" s="14"/>
      <c r="M16" s="14"/>
    </row>
    <row r="17" s="1" customFormat="1" customHeight="1" spans="1:16383">
      <c r="A17" s="11" t="s">
        <v>66</v>
      </c>
      <c r="B17" s="11" t="s">
        <v>364</v>
      </c>
      <c r="C17" s="11" t="s">
        <v>365</v>
      </c>
      <c r="D17" s="33" t="s">
        <v>17</v>
      </c>
      <c r="E17" s="12" t="s">
        <v>386</v>
      </c>
      <c r="F17" s="29">
        <v>78.3</v>
      </c>
      <c r="G17" s="13">
        <f t="shared" si="0"/>
        <v>46.98</v>
      </c>
      <c r="H17" s="14" t="s">
        <v>387</v>
      </c>
      <c r="I17" s="24">
        <f t="shared" si="1"/>
        <v>30.376</v>
      </c>
      <c r="J17" s="24">
        <f t="shared" si="2"/>
        <v>77.356</v>
      </c>
      <c r="K17" s="14" t="s">
        <v>66</v>
      </c>
      <c r="L17" s="14"/>
      <c r="M17" s="25"/>
      <c r="N17" s="26"/>
      <c r="XFA17"/>
      <c r="XFB17"/>
      <c r="XFC17"/>
    </row>
    <row r="18" s="1" customFormat="1" customHeight="1" spans="1:16383">
      <c r="A18" s="11" t="s">
        <v>69</v>
      </c>
      <c r="B18" s="11" t="s">
        <v>364</v>
      </c>
      <c r="C18" s="11" t="s">
        <v>365</v>
      </c>
      <c r="D18" s="33" t="s">
        <v>17</v>
      </c>
      <c r="E18" s="12" t="s">
        <v>388</v>
      </c>
      <c r="F18" s="29">
        <v>78.3</v>
      </c>
      <c r="G18" s="13">
        <f t="shared" si="0"/>
        <v>46.98</v>
      </c>
      <c r="H18" s="14" t="s">
        <v>209</v>
      </c>
      <c r="I18" s="24">
        <f t="shared" si="1"/>
        <v>30.36</v>
      </c>
      <c r="J18" s="24">
        <f t="shared" si="2"/>
        <v>77.34</v>
      </c>
      <c r="K18" s="14" t="s">
        <v>69</v>
      </c>
      <c r="L18" s="14"/>
      <c r="M18" s="25"/>
      <c r="N18" s="26"/>
      <c r="XFA18"/>
      <c r="XFB18"/>
      <c r="XFC18"/>
    </row>
    <row r="19" s="1" customFormat="1" customHeight="1" spans="1:16383">
      <c r="A19" s="11" t="s">
        <v>73</v>
      </c>
      <c r="B19" s="11" t="s">
        <v>364</v>
      </c>
      <c r="C19" s="11" t="s">
        <v>365</v>
      </c>
      <c r="D19" s="33" t="s">
        <v>17</v>
      </c>
      <c r="E19" s="12" t="s">
        <v>389</v>
      </c>
      <c r="F19" s="29">
        <v>75.8</v>
      </c>
      <c r="G19" s="13">
        <f t="shared" si="0"/>
        <v>45.48</v>
      </c>
      <c r="H19" s="14" t="s">
        <v>139</v>
      </c>
      <c r="I19" s="24">
        <f t="shared" si="1"/>
        <v>31.72</v>
      </c>
      <c r="J19" s="24">
        <f t="shared" si="2"/>
        <v>77.2</v>
      </c>
      <c r="K19" s="14" t="s">
        <v>73</v>
      </c>
      <c r="L19" s="14"/>
      <c r="M19" s="25"/>
      <c r="N19" s="26"/>
      <c r="XFA19"/>
      <c r="XFB19"/>
      <c r="XFC19"/>
    </row>
    <row r="20" s="1" customFormat="1" customHeight="1" spans="1:16383">
      <c r="A20" s="11" t="s">
        <v>76</v>
      </c>
      <c r="B20" s="11" t="s">
        <v>364</v>
      </c>
      <c r="C20" s="11" t="s">
        <v>365</v>
      </c>
      <c r="D20" s="33" t="s">
        <v>70</v>
      </c>
      <c r="E20" s="12" t="s">
        <v>390</v>
      </c>
      <c r="F20" s="29">
        <v>77</v>
      </c>
      <c r="G20" s="13">
        <f t="shared" si="0"/>
        <v>46.2</v>
      </c>
      <c r="H20" s="14" t="s">
        <v>391</v>
      </c>
      <c r="I20" s="24">
        <f t="shared" si="1"/>
        <v>30.96</v>
      </c>
      <c r="J20" s="24">
        <f t="shared" si="2"/>
        <v>77.16</v>
      </c>
      <c r="K20" s="14" t="s">
        <v>76</v>
      </c>
      <c r="L20" s="14"/>
      <c r="M20" s="25"/>
      <c r="N20" s="26"/>
      <c r="XFA20"/>
      <c r="XFB20"/>
      <c r="XFC20"/>
    </row>
    <row r="21" s="1" customFormat="1" customHeight="1" spans="1:16383">
      <c r="A21" s="11" t="s">
        <v>79</v>
      </c>
      <c r="B21" s="11" t="s">
        <v>364</v>
      </c>
      <c r="C21" s="11" t="s">
        <v>365</v>
      </c>
      <c r="D21" s="33" t="s">
        <v>17</v>
      </c>
      <c r="E21" s="12" t="s">
        <v>392</v>
      </c>
      <c r="F21" s="29">
        <v>74.5</v>
      </c>
      <c r="G21" s="13">
        <f t="shared" si="0"/>
        <v>44.7</v>
      </c>
      <c r="H21" s="14" t="s">
        <v>145</v>
      </c>
      <c r="I21" s="24">
        <f t="shared" si="1"/>
        <v>31.04</v>
      </c>
      <c r="J21" s="24">
        <f t="shared" si="2"/>
        <v>75.74</v>
      </c>
      <c r="K21" s="14" t="s">
        <v>79</v>
      </c>
      <c r="L21" s="14"/>
      <c r="M21" s="25"/>
      <c r="N21" s="26"/>
      <c r="XFA21"/>
      <c r="XFB21"/>
      <c r="XFC21"/>
    </row>
    <row r="22" s="1" customFormat="1" customHeight="1" spans="1:13">
      <c r="A22" s="11" t="s">
        <v>82</v>
      </c>
      <c r="B22" s="11" t="s">
        <v>364</v>
      </c>
      <c r="C22" s="11" t="s">
        <v>365</v>
      </c>
      <c r="D22" s="33" t="s">
        <v>17</v>
      </c>
      <c r="E22" s="12" t="s">
        <v>393</v>
      </c>
      <c r="F22" s="29">
        <v>84.5</v>
      </c>
      <c r="G22" s="13">
        <f t="shared" si="0"/>
        <v>50.7</v>
      </c>
      <c r="H22" s="14" t="s">
        <v>151</v>
      </c>
      <c r="I22" s="24">
        <f t="shared" si="1"/>
        <v>0</v>
      </c>
      <c r="J22" s="24">
        <f>I22*0.4</f>
        <v>0</v>
      </c>
      <c r="K22" s="14" t="s">
        <v>152</v>
      </c>
      <c r="L22" s="14"/>
      <c r="M22" s="14"/>
    </row>
    <row r="23" s="1" customFormat="1" customHeight="1" spans="1:14">
      <c r="A23" s="11" t="s">
        <v>85</v>
      </c>
      <c r="B23" s="11" t="s">
        <v>364</v>
      </c>
      <c r="C23" s="11" t="s">
        <v>365</v>
      </c>
      <c r="D23" s="33" t="s">
        <v>17</v>
      </c>
      <c r="E23" s="12" t="s">
        <v>394</v>
      </c>
      <c r="F23" s="29">
        <v>78.6</v>
      </c>
      <c r="G23" s="13">
        <f t="shared" si="0"/>
        <v>47.16</v>
      </c>
      <c r="H23" s="14" t="s">
        <v>151</v>
      </c>
      <c r="I23" s="24">
        <f t="shared" si="1"/>
        <v>0</v>
      </c>
      <c r="J23" s="24">
        <f>I23*0.4</f>
        <v>0</v>
      </c>
      <c r="K23" s="14" t="s">
        <v>152</v>
      </c>
      <c r="L23" s="14"/>
      <c r="M23" s="14"/>
      <c r="N23" s="26"/>
    </row>
    <row r="24" customHeight="1" spans="12:12">
      <c r="L24" s="32"/>
    </row>
    <row r="25" customHeight="1" spans="12:12">
      <c r="L25" s="32"/>
    </row>
    <row r="26" customHeight="1" spans="12:12">
      <c r="L26" s="32"/>
    </row>
    <row r="27" customHeight="1" spans="12:12">
      <c r="L27" s="32"/>
    </row>
    <row r="28" customHeight="1" spans="12:12">
      <c r="L28" s="32"/>
    </row>
    <row r="29" customHeight="1" spans="12:12">
      <c r="L29" s="32"/>
    </row>
    <row r="30" customHeight="1" spans="12:12">
      <c r="L30" s="32"/>
    </row>
    <row r="31" customHeight="1" spans="12:12">
      <c r="L31" s="32"/>
    </row>
    <row r="32" customHeight="1" spans="12:12">
      <c r="L32" s="32"/>
    </row>
    <row r="33" customHeight="1" spans="12:12">
      <c r="L33" s="32"/>
    </row>
    <row r="34" customHeight="1" spans="12:12">
      <c r="L34" s="32"/>
    </row>
    <row r="35" customHeight="1" spans="12:12">
      <c r="L35" s="32"/>
    </row>
    <row r="36" customHeight="1" spans="12:12">
      <c r="L36" s="32"/>
    </row>
    <row r="37" customHeight="1" spans="12:12">
      <c r="L37" s="32"/>
    </row>
    <row r="38" customHeight="1" spans="12:12">
      <c r="L38" s="32"/>
    </row>
    <row r="39" customHeight="1" spans="12:12">
      <c r="L39" s="32"/>
    </row>
    <row r="40" customHeight="1" spans="12:12">
      <c r="L40" s="32"/>
    </row>
    <row r="41" customHeight="1" spans="12:12">
      <c r="L41" s="32"/>
    </row>
    <row r="42" customHeight="1" spans="12:12">
      <c r="L42" s="32"/>
    </row>
    <row r="43" customHeight="1" spans="12:12">
      <c r="L43" s="32"/>
    </row>
    <row r="44" customHeight="1" spans="12:12">
      <c r="L44" s="32"/>
    </row>
    <row r="45" customHeight="1" spans="12:12">
      <c r="L45" s="32"/>
    </row>
    <row r="46" customHeight="1" spans="12:12">
      <c r="L46" s="32"/>
    </row>
    <row r="47" customHeight="1" spans="12:12">
      <c r="L47" s="32"/>
    </row>
    <row r="48" customHeight="1" spans="12:12">
      <c r="L48" s="32"/>
    </row>
    <row r="49" customHeight="1" spans="12:12">
      <c r="L49" s="32"/>
    </row>
    <row r="50" customHeight="1" spans="12:12">
      <c r="L50" s="32"/>
    </row>
    <row r="51" customHeight="1" spans="12:12">
      <c r="L51" s="32"/>
    </row>
    <row r="52" customHeight="1" spans="12:12">
      <c r="L52" s="32"/>
    </row>
    <row r="53" customHeight="1" spans="12:12">
      <c r="L53" s="32"/>
    </row>
  </sheetData>
  <sortState ref="4:23">
    <sortCondition ref="J4:J23" descending="1"/>
  </sortState>
  <mergeCells count="12">
    <mergeCell ref="A1:M1"/>
    <mergeCell ref="F2:G2"/>
    <mergeCell ref="H2:I2"/>
    <mergeCell ref="A2:A3"/>
    <mergeCell ref="B2:B3"/>
    <mergeCell ref="C2:C3"/>
    <mergeCell ref="D2:D3"/>
    <mergeCell ref="E2:E3"/>
    <mergeCell ref="J2:J3"/>
    <mergeCell ref="K2:K3"/>
    <mergeCell ref="L2:L3"/>
    <mergeCell ref="M2:M3"/>
  </mergeCells>
  <pageMargins left="0.55" right="0.471527777777778" top="0.55" bottom="0.235416666666667" header="0.511805555555556" footer="0.354166666666667"/>
  <pageSetup paperSize="9" orientation="landscape" horizont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C53"/>
  <sheetViews>
    <sheetView workbookViewId="0">
      <selection activeCell="A2" sqref="A2:A3"/>
    </sheetView>
  </sheetViews>
  <sheetFormatPr defaultColWidth="9" defaultRowHeight="33" customHeight="1"/>
  <cols>
    <col min="1" max="1" width="5.875" style="1" customWidth="1"/>
    <col min="2" max="2" width="15" style="1" customWidth="1"/>
    <col min="3" max="3" width="6.125" style="1" customWidth="1"/>
    <col min="4" max="4" width="5.75" style="1" customWidth="1"/>
    <col min="5" max="5" width="13.375" style="2" customWidth="1"/>
    <col min="6" max="6" width="10.625" style="1" customWidth="1"/>
    <col min="7" max="7" width="12.5" style="1" customWidth="1"/>
    <col min="8" max="8" width="10.375" style="1" customWidth="1"/>
    <col min="9" max="9" width="13.125" style="1" customWidth="1"/>
    <col min="10" max="10" width="9.375" style="1" customWidth="1"/>
    <col min="11" max="11" width="7.875" style="1" customWidth="1"/>
    <col min="12" max="12" width="9.75" style="1" customWidth="1"/>
    <col min="13" max="13" width="7.375" style="1" customWidth="1"/>
    <col min="14" max="16380" width="9" style="1"/>
  </cols>
  <sheetData>
    <row r="1" s="1" customFormat="1" customHeight="1" spans="1:13">
      <c r="A1" s="3" t="s">
        <v>0</v>
      </c>
      <c r="B1" s="3"/>
      <c r="C1" s="3"/>
      <c r="D1" s="3"/>
      <c r="E1" s="3"/>
      <c r="F1" s="3"/>
      <c r="G1" s="3"/>
      <c r="H1" s="3"/>
      <c r="I1" s="3"/>
      <c r="J1" s="3"/>
      <c r="K1" s="3"/>
      <c r="L1" s="3"/>
      <c r="M1" s="3"/>
    </row>
    <row r="2" s="1" customFormat="1" ht="16" customHeight="1" spans="1:13">
      <c r="A2" s="4" t="s">
        <v>1</v>
      </c>
      <c r="B2" s="4" t="s">
        <v>2</v>
      </c>
      <c r="C2" s="4" t="s">
        <v>3</v>
      </c>
      <c r="D2" s="4" t="s">
        <v>4</v>
      </c>
      <c r="E2" s="4" t="s">
        <v>5</v>
      </c>
      <c r="F2" s="5" t="s">
        <v>6</v>
      </c>
      <c r="G2" s="6"/>
      <c r="H2" s="5" t="s">
        <v>7</v>
      </c>
      <c r="I2" s="17"/>
      <c r="J2" s="18" t="s">
        <v>8</v>
      </c>
      <c r="K2" s="18" t="s">
        <v>9</v>
      </c>
      <c r="L2" s="30" t="s">
        <v>10</v>
      </c>
      <c r="M2" s="20" t="s">
        <v>11</v>
      </c>
    </row>
    <row r="3" s="1" customFormat="1" ht="28" customHeight="1" spans="1:13">
      <c r="A3" s="7"/>
      <c r="B3" s="7"/>
      <c r="C3" s="7"/>
      <c r="D3" s="7"/>
      <c r="E3" s="7"/>
      <c r="F3" s="8" t="s">
        <v>6</v>
      </c>
      <c r="G3" s="9" t="s">
        <v>12</v>
      </c>
      <c r="H3" s="10" t="s">
        <v>7</v>
      </c>
      <c r="I3" s="21" t="s">
        <v>13</v>
      </c>
      <c r="J3" s="22"/>
      <c r="K3" s="22"/>
      <c r="L3" s="31"/>
      <c r="M3" s="20"/>
    </row>
    <row r="4" s="1" customFormat="1" customHeight="1" spans="1:13">
      <c r="A4" s="11" t="s">
        <v>14</v>
      </c>
      <c r="B4" s="11" t="s">
        <v>395</v>
      </c>
      <c r="C4" s="11" t="s">
        <v>396</v>
      </c>
      <c r="D4" s="33" t="s">
        <v>17</v>
      </c>
      <c r="E4" s="12" t="s">
        <v>397</v>
      </c>
      <c r="F4" s="29">
        <v>80.6</v>
      </c>
      <c r="G4" s="13">
        <f t="shared" ref="G4:G23" si="0">F4*0.6</f>
        <v>48.36</v>
      </c>
      <c r="H4" s="14" t="s">
        <v>398</v>
      </c>
      <c r="I4" s="24">
        <f t="shared" ref="I4:I23" si="1">H4*0.4</f>
        <v>32.68</v>
      </c>
      <c r="J4" s="24">
        <f t="shared" ref="J4:J21" si="2">I4+G4</f>
        <v>81.04</v>
      </c>
      <c r="K4" s="14" t="s">
        <v>20</v>
      </c>
      <c r="L4" s="14" t="s">
        <v>21</v>
      </c>
      <c r="M4" s="14"/>
    </row>
    <row r="5" s="1" customFormat="1" customHeight="1" spans="1:13">
      <c r="A5" s="11" t="s">
        <v>22</v>
      </c>
      <c r="B5" s="11" t="s">
        <v>395</v>
      </c>
      <c r="C5" s="11" t="s">
        <v>396</v>
      </c>
      <c r="D5" s="33" t="s">
        <v>17</v>
      </c>
      <c r="E5" s="12" t="s">
        <v>399</v>
      </c>
      <c r="F5" s="29">
        <v>77.1</v>
      </c>
      <c r="G5" s="13">
        <f t="shared" si="0"/>
        <v>46.26</v>
      </c>
      <c r="H5" s="14" t="s">
        <v>199</v>
      </c>
      <c r="I5" s="24">
        <f t="shared" si="1"/>
        <v>32.44</v>
      </c>
      <c r="J5" s="24">
        <f t="shared" si="2"/>
        <v>78.7</v>
      </c>
      <c r="K5" s="14" t="s">
        <v>25</v>
      </c>
      <c r="L5" s="14" t="s">
        <v>21</v>
      </c>
      <c r="M5" s="14"/>
    </row>
    <row r="6" s="1" customFormat="1" customHeight="1" spans="1:13">
      <c r="A6" s="11" t="s">
        <v>26</v>
      </c>
      <c r="B6" s="11" t="s">
        <v>395</v>
      </c>
      <c r="C6" s="11" t="s">
        <v>396</v>
      </c>
      <c r="D6" s="33" t="s">
        <v>17</v>
      </c>
      <c r="E6" s="12" t="s">
        <v>400</v>
      </c>
      <c r="F6" s="29">
        <v>76.5</v>
      </c>
      <c r="G6" s="13">
        <f t="shared" si="0"/>
        <v>45.9</v>
      </c>
      <c r="H6" s="14" t="s">
        <v>65</v>
      </c>
      <c r="I6" s="24">
        <f t="shared" si="1"/>
        <v>32.08</v>
      </c>
      <c r="J6" s="24">
        <f t="shared" si="2"/>
        <v>77.98</v>
      </c>
      <c r="K6" s="14" t="s">
        <v>29</v>
      </c>
      <c r="L6" s="14" t="s">
        <v>21</v>
      </c>
      <c r="M6" s="14"/>
    </row>
    <row r="7" s="1" customFormat="1" customHeight="1" spans="1:13">
      <c r="A7" s="11" t="s">
        <v>30</v>
      </c>
      <c r="B7" s="11" t="s">
        <v>395</v>
      </c>
      <c r="C7" s="11" t="s">
        <v>396</v>
      </c>
      <c r="D7" s="33" t="s">
        <v>17</v>
      </c>
      <c r="E7" s="12" t="s">
        <v>401</v>
      </c>
      <c r="F7" s="29">
        <v>77.5</v>
      </c>
      <c r="G7" s="13">
        <f t="shared" si="0"/>
        <v>46.5</v>
      </c>
      <c r="H7" s="14" t="s">
        <v>317</v>
      </c>
      <c r="I7" s="24">
        <f t="shared" si="1"/>
        <v>31</v>
      </c>
      <c r="J7" s="24">
        <f t="shared" si="2"/>
        <v>77.5</v>
      </c>
      <c r="K7" s="14" t="s">
        <v>33</v>
      </c>
      <c r="L7" s="14" t="s">
        <v>21</v>
      </c>
      <c r="M7" s="14"/>
    </row>
    <row r="8" s="1" customFormat="1" customHeight="1" spans="1:13">
      <c r="A8" s="11" t="s">
        <v>34</v>
      </c>
      <c r="B8" s="11" t="s">
        <v>395</v>
      </c>
      <c r="C8" s="11" t="s">
        <v>396</v>
      </c>
      <c r="D8" s="33" t="s">
        <v>17</v>
      </c>
      <c r="E8" s="12" t="s">
        <v>402</v>
      </c>
      <c r="F8" s="29">
        <v>76.8</v>
      </c>
      <c r="G8" s="13">
        <f t="shared" si="0"/>
        <v>46.08</v>
      </c>
      <c r="H8" s="14" t="s">
        <v>59</v>
      </c>
      <c r="I8" s="24">
        <f t="shared" si="1"/>
        <v>31.2</v>
      </c>
      <c r="J8" s="24">
        <f t="shared" si="2"/>
        <v>77.28</v>
      </c>
      <c r="K8" s="14" t="s">
        <v>37</v>
      </c>
      <c r="L8" s="14" t="s">
        <v>21</v>
      </c>
      <c r="M8" s="14"/>
    </row>
    <row r="9" s="1" customFormat="1" customHeight="1" spans="1:16383">
      <c r="A9" s="11" t="s">
        <v>38</v>
      </c>
      <c r="B9" s="11" t="s">
        <v>395</v>
      </c>
      <c r="C9" s="11" t="s">
        <v>396</v>
      </c>
      <c r="D9" s="33" t="s">
        <v>17</v>
      </c>
      <c r="E9" s="12" t="s">
        <v>403</v>
      </c>
      <c r="F9" s="29">
        <v>68.5</v>
      </c>
      <c r="G9" s="13">
        <f t="shared" si="0"/>
        <v>41.1</v>
      </c>
      <c r="H9" s="14" t="s">
        <v>404</v>
      </c>
      <c r="I9" s="24">
        <f t="shared" si="1"/>
        <v>35.416</v>
      </c>
      <c r="J9" s="24">
        <f t="shared" si="2"/>
        <v>76.516</v>
      </c>
      <c r="K9" s="14" t="s">
        <v>41</v>
      </c>
      <c r="L9" s="14" t="s">
        <v>21</v>
      </c>
      <c r="M9" s="25"/>
      <c r="N9" s="26"/>
      <c r="XFA9"/>
      <c r="XFB9"/>
      <c r="XFC9"/>
    </row>
    <row r="10" s="1" customFormat="1" customHeight="1" spans="1:13">
      <c r="A10" s="11" t="s">
        <v>42</v>
      </c>
      <c r="B10" s="11" t="s">
        <v>395</v>
      </c>
      <c r="C10" s="11" t="s">
        <v>396</v>
      </c>
      <c r="D10" s="33" t="s">
        <v>17</v>
      </c>
      <c r="E10" s="12" t="s">
        <v>405</v>
      </c>
      <c r="F10" s="29">
        <v>77.2</v>
      </c>
      <c r="G10" s="13">
        <f t="shared" si="0"/>
        <v>46.32</v>
      </c>
      <c r="H10" s="14" t="s">
        <v>212</v>
      </c>
      <c r="I10" s="24">
        <f t="shared" si="1"/>
        <v>30.04</v>
      </c>
      <c r="J10" s="24">
        <f t="shared" si="2"/>
        <v>76.36</v>
      </c>
      <c r="K10" s="14" t="s">
        <v>45</v>
      </c>
      <c r="L10" s="14" t="s">
        <v>21</v>
      </c>
      <c r="M10" s="14"/>
    </row>
    <row r="11" s="1" customFormat="1" customHeight="1" spans="1:13">
      <c r="A11" s="11" t="s">
        <v>46</v>
      </c>
      <c r="B11" s="11" t="s">
        <v>395</v>
      </c>
      <c r="C11" s="11" t="s">
        <v>396</v>
      </c>
      <c r="D11" s="33" t="s">
        <v>17</v>
      </c>
      <c r="E11" s="12" t="s">
        <v>406</v>
      </c>
      <c r="F11" s="29">
        <v>72.5</v>
      </c>
      <c r="G11" s="13">
        <f t="shared" si="0"/>
        <v>43.5</v>
      </c>
      <c r="H11" s="16" t="s">
        <v>407</v>
      </c>
      <c r="I11" s="24">
        <f t="shared" si="1"/>
        <v>32.48</v>
      </c>
      <c r="J11" s="27">
        <f t="shared" si="2"/>
        <v>75.98</v>
      </c>
      <c r="K11" s="14" t="s">
        <v>49</v>
      </c>
      <c r="L11" s="14" t="s">
        <v>21</v>
      </c>
      <c r="M11" s="16"/>
    </row>
    <row r="12" s="1" customFormat="1" customHeight="1" spans="1:16383">
      <c r="A12" s="11" t="s">
        <v>50</v>
      </c>
      <c r="B12" s="11" t="s">
        <v>395</v>
      </c>
      <c r="C12" s="11" t="s">
        <v>396</v>
      </c>
      <c r="D12" s="33" t="s">
        <v>17</v>
      </c>
      <c r="E12" s="12" t="s">
        <v>408</v>
      </c>
      <c r="F12" s="29">
        <v>71.3</v>
      </c>
      <c r="G12" s="13">
        <f t="shared" si="0"/>
        <v>42.78</v>
      </c>
      <c r="H12" s="14" t="s">
        <v>313</v>
      </c>
      <c r="I12" s="24">
        <f t="shared" si="1"/>
        <v>32.8</v>
      </c>
      <c r="J12" s="24">
        <f t="shared" si="2"/>
        <v>75.58</v>
      </c>
      <c r="K12" s="14" t="s">
        <v>53</v>
      </c>
      <c r="L12" s="14" t="s">
        <v>21</v>
      </c>
      <c r="M12" s="25"/>
      <c r="N12" s="26"/>
      <c r="XFA12"/>
      <c r="XFB12"/>
      <c r="XFC12"/>
    </row>
    <row r="13" s="1" customFormat="1" customHeight="1" spans="1:14">
      <c r="A13" s="11" t="s">
        <v>54</v>
      </c>
      <c r="B13" s="11" t="s">
        <v>395</v>
      </c>
      <c r="C13" s="11" t="s">
        <v>396</v>
      </c>
      <c r="D13" s="33" t="s">
        <v>17</v>
      </c>
      <c r="E13" s="12" t="s">
        <v>409</v>
      </c>
      <c r="F13" s="29">
        <v>71.7</v>
      </c>
      <c r="G13" s="13">
        <f t="shared" si="0"/>
        <v>43.02</v>
      </c>
      <c r="H13" s="14" t="s">
        <v>93</v>
      </c>
      <c r="I13" s="24">
        <f t="shared" si="1"/>
        <v>32.2</v>
      </c>
      <c r="J13" s="24">
        <f t="shared" si="2"/>
        <v>75.22</v>
      </c>
      <c r="K13" s="14" t="s">
        <v>54</v>
      </c>
      <c r="L13" s="14" t="s">
        <v>21</v>
      </c>
      <c r="M13" s="14"/>
      <c r="N13" s="26"/>
    </row>
    <row r="14" s="1" customFormat="1" customHeight="1" spans="1:16383">
      <c r="A14" s="11" t="s">
        <v>57</v>
      </c>
      <c r="B14" s="11" t="s">
        <v>395</v>
      </c>
      <c r="C14" s="11" t="s">
        <v>396</v>
      </c>
      <c r="D14" s="33" t="s">
        <v>17</v>
      </c>
      <c r="E14" s="12" t="s">
        <v>410</v>
      </c>
      <c r="F14" s="29">
        <v>71.3</v>
      </c>
      <c r="G14" s="13">
        <f t="shared" si="0"/>
        <v>42.78</v>
      </c>
      <c r="H14" s="14" t="s">
        <v>378</v>
      </c>
      <c r="I14" s="24">
        <f t="shared" si="1"/>
        <v>32.16</v>
      </c>
      <c r="J14" s="24">
        <f t="shared" si="2"/>
        <v>74.94</v>
      </c>
      <c r="K14" s="14" t="s">
        <v>57</v>
      </c>
      <c r="L14" s="14"/>
      <c r="M14" s="25"/>
      <c r="N14" s="26"/>
      <c r="XFA14"/>
      <c r="XFB14"/>
      <c r="XFC14"/>
    </row>
    <row r="15" s="1" customFormat="1" customHeight="1" spans="1:13">
      <c r="A15" s="11" t="s">
        <v>60</v>
      </c>
      <c r="B15" s="11" t="s">
        <v>395</v>
      </c>
      <c r="C15" s="11" t="s">
        <v>396</v>
      </c>
      <c r="D15" s="33" t="s">
        <v>17</v>
      </c>
      <c r="E15" s="12" t="s">
        <v>411</v>
      </c>
      <c r="F15" s="29">
        <v>73.7</v>
      </c>
      <c r="G15" s="13">
        <f t="shared" si="0"/>
        <v>44.22</v>
      </c>
      <c r="H15" s="14" t="s">
        <v>148</v>
      </c>
      <c r="I15" s="24">
        <f t="shared" si="1"/>
        <v>30.68</v>
      </c>
      <c r="J15" s="24">
        <f t="shared" si="2"/>
        <v>74.9</v>
      </c>
      <c r="K15" s="14" t="s">
        <v>60</v>
      </c>
      <c r="L15" s="14"/>
      <c r="M15" s="14"/>
    </row>
    <row r="16" s="1" customFormat="1" customHeight="1" spans="1:14">
      <c r="A16" s="11" t="s">
        <v>63</v>
      </c>
      <c r="B16" s="11" t="s">
        <v>395</v>
      </c>
      <c r="C16" s="11" t="s">
        <v>396</v>
      </c>
      <c r="D16" s="33" t="s">
        <v>17</v>
      </c>
      <c r="E16" s="12" t="s">
        <v>412</v>
      </c>
      <c r="F16" s="29">
        <v>71.4</v>
      </c>
      <c r="G16" s="13">
        <f t="shared" si="0"/>
        <v>42.84</v>
      </c>
      <c r="H16" s="14" t="s">
        <v>413</v>
      </c>
      <c r="I16" s="24">
        <f t="shared" si="1"/>
        <v>31.36</v>
      </c>
      <c r="J16" s="24">
        <f t="shared" si="2"/>
        <v>74.2</v>
      </c>
      <c r="K16" s="14" t="s">
        <v>63</v>
      </c>
      <c r="L16" s="14"/>
      <c r="M16" s="14"/>
      <c r="N16" s="26"/>
    </row>
    <row r="17" s="1" customFormat="1" customHeight="1" spans="1:16383">
      <c r="A17" s="11" t="s">
        <v>66</v>
      </c>
      <c r="B17" s="11" t="s">
        <v>395</v>
      </c>
      <c r="C17" s="11" t="s">
        <v>396</v>
      </c>
      <c r="D17" s="33" t="s">
        <v>17</v>
      </c>
      <c r="E17" s="12" t="s">
        <v>414</v>
      </c>
      <c r="F17" s="29">
        <v>69.1</v>
      </c>
      <c r="G17" s="13">
        <f t="shared" si="0"/>
        <v>41.46</v>
      </c>
      <c r="H17" s="14" t="s">
        <v>374</v>
      </c>
      <c r="I17" s="24">
        <f t="shared" si="1"/>
        <v>32.12</v>
      </c>
      <c r="J17" s="24">
        <f t="shared" si="2"/>
        <v>73.58</v>
      </c>
      <c r="K17" s="14" t="s">
        <v>66</v>
      </c>
      <c r="L17" s="14"/>
      <c r="M17" s="25"/>
      <c r="N17" s="26"/>
      <c r="XFA17"/>
      <c r="XFB17"/>
      <c r="XFC17"/>
    </row>
    <row r="18" s="1" customFormat="1" customHeight="1" spans="1:16383">
      <c r="A18" s="11" t="s">
        <v>69</v>
      </c>
      <c r="B18" s="11" t="s">
        <v>395</v>
      </c>
      <c r="C18" s="11" t="s">
        <v>396</v>
      </c>
      <c r="D18" s="33" t="s">
        <v>17</v>
      </c>
      <c r="E18" s="12" t="s">
        <v>415</v>
      </c>
      <c r="F18" s="29">
        <v>68.5</v>
      </c>
      <c r="G18" s="13">
        <f t="shared" si="0"/>
        <v>41.1</v>
      </c>
      <c r="H18" s="14" t="s">
        <v>368</v>
      </c>
      <c r="I18" s="24">
        <f t="shared" si="1"/>
        <v>31.56</v>
      </c>
      <c r="J18" s="24">
        <f t="shared" si="2"/>
        <v>72.66</v>
      </c>
      <c r="K18" s="14" t="s">
        <v>69</v>
      </c>
      <c r="L18" s="14"/>
      <c r="M18" s="25"/>
      <c r="N18" s="26"/>
      <c r="XFA18"/>
      <c r="XFB18"/>
      <c r="XFC18"/>
    </row>
    <row r="19" s="1" customFormat="1" customHeight="1" spans="1:16383">
      <c r="A19" s="11" t="s">
        <v>73</v>
      </c>
      <c r="B19" s="11" t="s">
        <v>395</v>
      </c>
      <c r="C19" s="11" t="s">
        <v>396</v>
      </c>
      <c r="D19" s="33" t="s">
        <v>17</v>
      </c>
      <c r="E19" s="12" t="s">
        <v>416</v>
      </c>
      <c r="F19" s="29">
        <v>67.3</v>
      </c>
      <c r="G19" s="13">
        <f t="shared" si="0"/>
        <v>40.38</v>
      </c>
      <c r="H19" s="14" t="s">
        <v>417</v>
      </c>
      <c r="I19" s="24">
        <f t="shared" si="1"/>
        <v>31.808</v>
      </c>
      <c r="J19" s="24">
        <f t="shared" si="2"/>
        <v>72.188</v>
      </c>
      <c r="K19" s="14" t="s">
        <v>73</v>
      </c>
      <c r="L19" s="14"/>
      <c r="M19" s="25"/>
      <c r="N19" s="26"/>
      <c r="XFA19"/>
      <c r="XFB19"/>
      <c r="XFC19"/>
    </row>
    <row r="20" s="1" customFormat="1" customHeight="1" spans="1:16383">
      <c r="A20" s="11" t="s">
        <v>76</v>
      </c>
      <c r="B20" s="11" t="s">
        <v>395</v>
      </c>
      <c r="C20" s="11" t="s">
        <v>396</v>
      </c>
      <c r="D20" s="33" t="s">
        <v>17</v>
      </c>
      <c r="E20" s="12" t="s">
        <v>418</v>
      </c>
      <c r="F20" s="29">
        <v>68</v>
      </c>
      <c r="G20" s="13">
        <f t="shared" si="0"/>
        <v>40.8</v>
      </c>
      <c r="H20" s="14" t="s">
        <v>419</v>
      </c>
      <c r="I20" s="24">
        <f t="shared" si="1"/>
        <v>31.28</v>
      </c>
      <c r="J20" s="24">
        <f t="shared" si="2"/>
        <v>72.08</v>
      </c>
      <c r="K20" s="14" t="s">
        <v>76</v>
      </c>
      <c r="L20" s="14"/>
      <c r="M20" s="25"/>
      <c r="N20" s="26"/>
      <c r="XFA20"/>
      <c r="XFB20"/>
      <c r="XFC20"/>
    </row>
    <row r="21" s="1" customFormat="1" customHeight="1" spans="1:16383">
      <c r="A21" s="11" t="s">
        <v>79</v>
      </c>
      <c r="B21" s="11" t="s">
        <v>395</v>
      </c>
      <c r="C21" s="11" t="s">
        <v>396</v>
      </c>
      <c r="D21" s="33" t="s">
        <v>17</v>
      </c>
      <c r="E21" s="12" t="s">
        <v>420</v>
      </c>
      <c r="F21" s="29">
        <v>70.2</v>
      </c>
      <c r="G21" s="13">
        <f t="shared" si="0"/>
        <v>42.12</v>
      </c>
      <c r="H21" s="14" t="s">
        <v>218</v>
      </c>
      <c r="I21" s="24">
        <f t="shared" si="1"/>
        <v>29.88</v>
      </c>
      <c r="J21" s="24">
        <f t="shared" si="2"/>
        <v>72</v>
      </c>
      <c r="K21" s="14" t="s">
        <v>79</v>
      </c>
      <c r="L21" s="14"/>
      <c r="M21" s="25"/>
      <c r="N21" s="26"/>
      <c r="XFA21"/>
      <c r="XFB21"/>
      <c r="XFC21"/>
    </row>
    <row r="22" s="1" customFormat="1" customHeight="1" spans="1:16383">
      <c r="A22" s="11" t="s">
        <v>82</v>
      </c>
      <c r="B22" s="11" t="s">
        <v>395</v>
      </c>
      <c r="C22" s="11" t="s">
        <v>396</v>
      </c>
      <c r="D22" s="33" t="s">
        <v>17</v>
      </c>
      <c r="E22" s="12" t="s">
        <v>421</v>
      </c>
      <c r="F22" s="29">
        <v>70</v>
      </c>
      <c r="G22" s="13">
        <f t="shared" si="0"/>
        <v>42</v>
      </c>
      <c r="H22" s="14" t="s">
        <v>151</v>
      </c>
      <c r="I22" s="24">
        <f t="shared" si="1"/>
        <v>0</v>
      </c>
      <c r="J22" s="24">
        <f>I22*0.4</f>
        <v>0</v>
      </c>
      <c r="K22" s="14" t="s">
        <v>152</v>
      </c>
      <c r="L22" s="14"/>
      <c r="M22" s="25"/>
      <c r="N22" s="26"/>
      <c r="XFA22"/>
      <c r="XFB22"/>
      <c r="XFC22"/>
    </row>
    <row r="23" s="1" customFormat="1" customHeight="1" spans="1:16383">
      <c r="A23" s="11" t="s">
        <v>85</v>
      </c>
      <c r="B23" s="11" t="s">
        <v>395</v>
      </c>
      <c r="C23" s="11" t="s">
        <v>396</v>
      </c>
      <c r="D23" s="11" t="s">
        <v>17</v>
      </c>
      <c r="E23" s="12" t="s">
        <v>422</v>
      </c>
      <c r="F23" s="29">
        <v>67.3</v>
      </c>
      <c r="G23" s="13">
        <f t="shared" si="0"/>
        <v>40.38</v>
      </c>
      <c r="H23" s="14" t="s">
        <v>151</v>
      </c>
      <c r="I23" s="24">
        <f t="shared" si="1"/>
        <v>0</v>
      </c>
      <c r="J23" s="24">
        <f>I23*0.4</f>
        <v>0</v>
      </c>
      <c r="K23" s="14" t="s">
        <v>152</v>
      </c>
      <c r="L23" s="14"/>
      <c r="M23" s="25"/>
      <c r="N23" s="26"/>
      <c r="XFA23"/>
      <c r="XFB23"/>
      <c r="XFC23"/>
    </row>
    <row r="24" customHeight="1" spans="12:12">
      <c r="L24" s="32"/>
    </row>
    <row r="25" customHeight="1" spans="12:12">
      <c r="L25" s="32"/>
    </row>
    <row r="26" customHeight="1" spans="12:12">
      <c r="L26" s="32"/>
    </row>
    <row r="27" customHeight="1" spans="12:12">
      <c r="L27" s="32"/>
    </row>
    <row r="28" customHeight="1" spans="12:12">
      <c r="L28" s="32"/>
    </row>
    <row r="29" customHeight="1" spans="12:12">
      <c r="L29" s="32"/>
    </row>
    <row r="30" customHeight="1" spans="12:12">
      <c r="L30" s="32"/>
    </row>
    <row r="31" customHeight="1" spans="12:12">
      <c r="L31" s="32"/>
    </row>
    <row r="32" customHeight="1" spans="12:12">
      <c r="L32" s="32"/>
    </row>
    <row r="33" customHeight="1" spans="12:12">
      <c r="L33" s="32"/>
    </row>
    <row r="34" customHeight="1" spans="12:12">
      <c r="L34" s="32"/>
    </row>
    <row r="35" customHeight="1" spans="12:12">
      <c r="L35" s="32"/>
    </row>
    <row r="36" customHeight="1" spans="12:12">
      <c r="L36" s="32"/>
    </row>
    <row r="37" customHeight="1" spans="12:12">
      <c r="L37" s="32"/>
    </row>
    <row r="38" customHeight="1" spans="12:12">
      <c r="L38" s="32"/>
    </row>
    <row r="39" customHeight="1" spans="12:12">
      <c r="L39" s="32"/>
    </row>
    <row r="40" customHeight="1" spans="12:12">
      <c r="L40" s="32"/>
    </row>
    <row r="41" customHeight="1" spans="12:12">
      <c r="L41" s="32"/>
    </row>
    <row r="42" customHeight="1" spans="12:12">
      <c r="L42" s="32"/>
    </row>
    <row r="43" customHeight="1" spans="12:12">
      <c r="L43" s="32"/>
    </row>
    <row r="44" customHeight="1" spans="12:12">
      <c r="L44" s="32"/>
    </row>
    <row r="45" customHeight="1" spans="12:12">
      <c r="L45" s="32"/>
    </row>
    <row r="46" customHeight="1" spans="12:12">
      <c r="L46" s="32"/>
    </row>
    <row r="47" customHeight="1" spans="12:12">
      <c r="L47" s="32"/>
    </row>
    <row r="48" customHeight="1" spans="12:12">
      <c r="L48" s="32"/>
    </row>
    <row r="49" customHeight="1" spans="12:12">
      <c r="L49" s="32"/>
    </row>
    <row r="50" customHeight="1" spans="12:12">
      <c r="L50" s="32"/>
    </row>
    <row r="51" customHeight="1" spans="12:12">
      <c r="L51" s="32"/>
    </row>
    <row r="52" customHeight="1" spans="12:12">
      <c r="L52" s="32"/>
    </row>
    <row r="53" customHeight="1" spans="12:12">
      <c r="L53" s="32"/>
    </row>
  </sheetData>
  <sortState ref="4:23">
    <sortCondition ref="J4:J23" descending="1"/>
  </sortState>
  <mergeCells count="12">
    <mergeCell ref="A1:M1"/>
    <mergeCell ref="F2:G2"/>
    <mergeCell ref="H2:I2"/>
    <mergeCell ref="A2:A3"/>
    <mergeCell ref="B2:B3"/>
    <mergeCell ref="C2:C3"/>
    <mergeCell ref="D2:D3"/>
    <mergeCell ref="E2:E3"/>
    <mergeCell ref="J2:J3"/>
    <mergeCell ref="K2:K3"/>
    <mergeCell ref="L2:L3"/>
    <mergeCell ref="M2:M3"/>
  </mergeCells>
  <pageMargins left="0.55" right="0.471527777777778" top="0.55" bottom="0.235416666666667" header="0.511805555555556" footer="0.354166666666667"/>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17</vt:i4>
      </vt:variant>
    </vt:vector>
  </HeadingPairs>
  <TitlesOfParts>
    <vt:vector size="17" baseType="lpstr">
      <vt:lpstr>001</vt:lpstr>
      <vt:lpstr>002</vt:lpstr>
      <vt:lpstr>003</vt:lpstr>
      <vt:lpstr>004</vt:lpstr>
      <vt:lpstr>005</vt:lpstr>
      <vt:lpstr>006</vt:lpstr>
      <vt:lpstr>007</vt:lpstr>
      <vt:lpstr>008</vt:lpstr>
      <vt:lpstr>009</vt:lpstr>
      <vt:lpstr>010</vt:lpstr>
      <vt:lpstr>011</vt:lpstr>
      <vt:lpstr>012</vt:lpstr>
      <vt:lpstr>013</vt:lpstr>
      <vt:lpstr>014</vt:lpstr>
      <vt:lpstr>015</vt:lpstr>
      <vt:lpstr>016</vt:lpstr>
      <vt:lpstr>017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2017-06-22T00:51:00Z</dcterms:created>
  <dcterms:modified xsi:type="dcterms:W3CDTF">2017-07-08T13:19:16Z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