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8" windowWidth="14874" windowHeight="5886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<sst xmlns="http://schemas.openxmlformats.org/spreadsheetml/2006/main" count="168" uniqueCount="72">
  <si>
    <t>附：综合成绩及入围体检人员名单</t>
  </si>
  <si>
    <t>岗位名称</t>
  </si>
  <si>
    <t>准考证号</t>
  </si>
  <si>
    <t>姓名</t>
  </si>
  <si>
    <t>笔试
成绩</t>
  </si>
  <si>
    <t>技能操作成绩</t>
  </si>
  <si>
    <t>试讲
成绩</t>
  </si>
  <si>
    <t>面试
成绩</t>
  </si>
  <si>
    <t>综合
成绩</t>
  </si>
  <si>
    <t>是否入围体检</t>
  </si>
  <si>
    <t>理论专业教师（机械类）</t>
  </si>
  <si>
    <t>20170701035</t>
  </si>
  <si>
    <t>郭曦徽</t>
  </si>
  <si>
    <t>／</t>
  </si>
  <si>
    <t>是</t>
  </si>
  <si>
    <t>20170701013</t>
  </si>
  <si>
    <t>廖仁萍</t>
  </si>
  <si>
    <t>20170701011</t>
  </si>
  <si>
    <t>李琪宇</t>
  </si>
  <si>
    <t>20170701007</t>
  </si>
  <si>
    <t>张  杰</t>
  </si>
  <si>
    <t>20170701026</t>
  </si>
  <si>
    <t>周瑞祥</t>
  </si>
  <si>
    <t>20170701021</t>
  </si>
  <si>
    <t>邓 柳</t>
  </si>
  <si>
    <t>20170701018</t>
  </si>
  <si>
    <t>黄帅宇</t>
  </si>
  <si>
    <t>20170701029</t>
  </si>
  <si>
    <t>刘 鲜</t>
  </si>
  <si>
    <t>20170701019</t>
  </si>
  <si>
    <t>熊 跃</t>
  </si>
  <si>
    <t>缺考</t>
  </si>
  <si>
    <t>20170701027</t>
  </si>
  <si>
    <t>蔺志敏</t>
  </si>
  <si>
    <t>/</t>
  </si>
  <si>
    <t>20170701034</t>
  </si>
  <si>
    <t>张世荣</t>
  </si>
  <si>
    <t>20170701032</t>
  </si>
  <si>
    <t>李双全</t>
  </si>
  <si>
    <t>20170701031</t>
  </si>
  <si>
    <t>李媛媛</t>
  </si>
  <si>
    <t>20170701036</t>
  </si>
  <si>
    <t>胡俊华</t>
  </si>
  <si>
    <t>20170701015</t>
  </si>
  <si>
    <t>李伟容</t>
  </si>
  <si>
    <t>理论专业教师
（电气、自动化类）</t>
  </si>
  <si>
    <t>20170704002</t>
  </si>
  <si>
    <t>刘力韶</t>
  </si>
  <si>
    <t>20170704004</t>
  </si>
  <si>
    <t>吕 莹</t>
  </si>
  <si>
    <t>实习专业教师（数控铣）</t>
  </si>
  <si>
    <t>20170703005</t>
  </si>
  <si>
    <t>王 婷</t>
  </si>
  <si>
    <t>20170703002</t>
  </si>
  <si>
    <t>李双锋</t>
  </si>
  <si>
    <t>20170703006</t>
  </si>
  <si>
    <t>孙成国</t>
  </si>
  <si>
    <t>缺考</t>
  </si>
  <si>
    <t>20170703001</t>
  </si>
  <si>
    <t>汤少岩</t>
  </si>
  <si>
    <t>20170703003</t>
  </si>
  <si>
    <t>唐凯利</t>
  </si>
  <si>
    <t>/</t>
  </si>
  <si>
    <t>实习专业教师（数控车）</t>
  </si>
  <si>
    <t>20170702001</t>
  </si>
  <si>
    <t>肖 晴</t>
  </si>
  <si>
    <t>20170702003</t>
  </si>
  <si>
    <t>朱 魁</t>
  </si>
  <si>
    <t>20170702002</t>
  </si>
  <si>
    <t>周 博</t>
  </si>
  <si>
    <t>20170702005</t>
  </si>
  <si>
    <t>粟 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</si>
</sst>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_ "/>
    <numFmt numFmtId="178" formatCode="0.00_ "/>
  </numFmts>
  <fonts count="11">
    <font>
      <sz val="10"/>
      <name val="Arial"/>
      <family val="2"/>
    </font>
    <font>
      <sz val="9"/>
      <name val="Arial"/>
      <family val="2"/>
    </font>
    <font>
      <b/>
      <sz val="20"/>
      <name val="方正小标宋简体"/>
      <family val="0"/>
    </font>
    <font>
      <b/>
      <sz val="10"/>
      <name val="Arial"/>
      <family val="2"/>
    </font>
    <font>
      <b/>
      <sz val="11"/>
      <name val="黑体"/>
      <family val="0"/>
    </font>
    <font>
      <b/>
      <sz val="11"/>
      <color indexed="8"/>
      <name val="黑体"/>
      <family val="0"/>
    </font>
    <font>
      <b/>
      <sz val="10"/>
      <name val="黑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 vertical="center" wrapText="1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8" fontId="3" fillId="0" borderId="2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1"/>
  <sheetViews>
    <sheetView tabSelected="1" defaultGridColor="0" zoomScaleSheetLayoutView="100" colorId="23" workbookViewId="0" topLeftCell="A7">
      <selection activeCell="J10" sqref="J10"/>
    </sheetView>
  </sheetViews>
  <sheetFormatPr defaultColWidth="9.140625" defaultRowHeight="12.75"/>
  <cols>
    <col min="1" max="1" width="25.28125" style="3" customWidth="1"/>
    <col min="2" max="2" width="16.140625" style="3" customWidth="1"/>
    <col min="3" max="3" width="7.8515625" style="3" customWidth="1"/>
    <col min="4" max="4" width="8.28125" style="3" customWidth="1"/>
    <col min="5" max="5" width="8.00390625" style="3" customWidth="1"/>
    <col min="6" max="6" width="7.7109375" style="3" customWidth="1"/>
    <col min="7" max="7" width="8.00390625" style="3" customWidth="1"/>
    <col min="8" max="8" width="7.57421875" style="3" customWidth="1"/>
    <col min="9" max="9" width="7.00390625" style="4" customWidth="1"/>
    <col min="10" max="16384" width="9.140625" style="3" customWidth="1"/>
  </cols>
  <sheetData>
    <row r="1" spans="1:9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4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1.75" customHeight="1">
      <c r="A3" s="10" t="s">
        <v>10</v>
      </c>
      <c r="B3" s="11" t="s">
        <v>11</v>
      </c>
      <c r="C3" s="10" t="s">
        <v>12</v>
      </c>
      <c r="D3" s="12">
        <v>79.8</v>
      </c>
      <c r="E3" s="13" t="s">
        <v>13</v>
      </c>
      <c r="F3" s="10">
        <v>87.67</v>
      </c>
      <c r="G3" s="12">
        <v>76.2</v>
      </c>
      <c r="H3" s="14">
        <f>D3*0.3+F3*0.5+G3*0.2</f>
        <v>83.01500000000001</v>
      </c>
      <c r="I3" s="15" t="s">
        <v>14</v>
      </c>
    </row>
    <row r="4" spans="1:9" ht="21.75" customHeight="1">
      <c r="A4" s="10" t="s">
        <v>10</v>
      </c>
      <c r="B4" s="11" t="s">
        <v>15</v>
      </c>
      <c r="C4" s="10" t="s">
        <v>16</v>
      </c>
      <c r="D4" s="12">
        <v>65.2</v>
      </c>
      <c r="E4" s="13" t="s">
        <v>13</v>
      </c>
      <c r="F4" s="10">
        <v>75.67</v>
      </c>
      <c r="G4" s="12">
        <v>76.4</v>
      </c>
      <c r="H4" s="14">
        <f>D4*0.3+F4*0.5+G4*0.2</f>
        <v>72.675</v>
      </c>
      <c r="I4" s="15" t="s">
        <v>14</v>
      </c>
    </row>
    <row r="5" spans="1:9" ht="21.75" customHeight="1">
      <c r="A5" s="10" t="s">
        <v>10</v>
      </c>
      <c r="B5" s="11" t="s">
        <v>17</v>
      </c>
      <c r="C5" s="10" t="s">
        <v>18</v>
      </c>
      <c r="D5" s="12">
        <v>55.4</v>
      </c>
      <c r="E5" s="13" t="s">
        <v>13</v>
      </c>
      <c r="F5" s="10">
        <v>82.33</v>
      </c>
      <c r="G5" s="12">
        <v>73.6</v>
      </c>
      <c r="H5" s="14">
        <f>D5*0.3+F5*0.5+G5*0.2</f>
        <v>72.505</v>
      </c>
      <c r="I5" s="15" t="s">
        <v>14</v>
      </c>
    </row>
    <row r="6" spans="1:9" ht="21.75" customHeight="1">
      <c r="A6" s="10" t="s">
        <v>10</v>
      </c>
      <c r="B6" s="11" t="s">
        <v>19</v>
      </c>
      <c r="C6" s="10" t="s">
        <v>20</v>
      </c>
      <c r="D6" s="12">
        <v>52.4</v>
      </c>
      <c r="E6" s="13" t="s">
        <v>13</v>
      </c>
      <c r="F6" s="10">
        <v>82.67</v>
      </c>
      <c r="G6" s="12">
        <v>75.2</v>
      </c>
      <c r="H6" s="14">
        <f>D6*0.3+F6*0.5+G6*0.2</f>
        <v>72.095</v>
      </c>
      <c r="I6" s="15" t="s">
        <v>14</v>
      </c>
    </row>
    <row r="7" spans="1:9" ht="21.75" customHeight="1">
      <c r="A7" s="10" t="s">
        <v>10</v>
      </c>
      <c r="B7" s="11" t="s">
        <v>21</v>
      </c>
      <c r="C7" s="10" t="s">
        <v>22</v>
      </c>
      <c r="D7" s="12">
        <v>50.2</v>
      </c>
      <c r="E7" s="13" t="s">
        <v>13</v>
      </c>
      <c r="F7" s="10">
        <v>81.67</v>
      </c>
      <c r="G7" s="12">
        <v>79.2</v>
      </c>
      <c r="H7" s="14">
        <f>D7*0.3+F7*0.5+G7*0.2</f>
        <v>71.735</v>
      </c>
      <c r="I7" s="15" t="s">
        <v>14</v>
      </c>
    </row>
    <row r="8" spans="1:9" ht="21.75" customHeight="1">
      <c r="A8" s="10" t="s">
        <v>10</v>
      </c>
      <c r="B8" s="11" t="s">
        <v>23</v>
      </c>
      <c r="C8" s="10" t="s">
        <v>24</v>
      </c>
      <c r="D8" s="12">
        <v>57.2</v>
      </c>
      <c r="E8" s="13" t="s">
        <v>13</v>
      </c>
      <c r="F8" s="10">
        <v>78.33</v>
      </c>
      <c r="G8" s="12">
        <v>74.8</v>
      </c>
      <c r="H8" s="14">
        <f>D8*0.3+F8*0.5+G8*0.2</f>
        <v>71.285</v>
      </c>
      <c r="I8" s="15"/>
    </row>
    <row r="9" spans="1:9" ht="21.75" customHeight="1">
      <c r="A9" s="10" t="s">
        <v>10</v>
      </c>
      <c r="B9" s="11" t="s">
        <v>25</v>
      </c>
      <c r="C9" s="10" t="s">
        <v>26</v>
      </c>
      <c r="D9" s="12">
        <v>45</v>
      </c>
      <c r="E9" s="13" t="s">
        <v>13</v>
      </c>
      <c r="F9" s="10">
        <v>79.67</v>
      </c>
      <c r="G9" s="12">
        <v>76.7</v>
      </c>
      <c r="H9" s="14">
        <f>D9*0.3+F9*0.5+G9*0.2</f>
        <v>68.675</v>
      </c>
      <c r="I9" s="16"/>
    </row>
    <row r="10" spans="1:9" ht="21.75" customHeight="1">
      <c r="A10" s="10" t="s">
        <v>10</v>
      </c>
      <c r="B10" s="11" t="s">
        <v>27</v>
      </c>
      <c r="C10" s="10" t="s">
        <v>28</v>
      </c>
      <c r="D10" s="12">
        <v>51</v>
      </c>
      <c r="E10" s="13" t="s">
        <v>13</v>
      </c>
      <c r="F10" s="10">
        <v>76</v>
      </c>
      <c r="G10" s="12">
        <v>74.8</v>
      </c>
      <c r="H10" s="14">
        <f>D10*0.3+F10*0.5+G10*0.2</f>
        <v>68.25999999999999</v>
      </c>
      <c r="I10" s="16"/>
    </row>
    <row r="11" spans="1:9" ht="21.75" customHeight="1">
      <c r="A11" s="10" t="s">
        <v>10</v>
      </c>
      <c r="B11" s="11" t="s">
        <v>29</v>
      </c>
      <c r="C11" s="10" t="s">
        <v>30</v>
      </c>
      <c r="D11" s="12">
        <v>47.2</v>
      </c>
      <c r="E11" s="13" t="s">
        <v>13</v>
      </c>
      <c r="F11" s="10">
        <v>77</v>
      </c>
      <c r="G11" s="17" t="s">
        <v>31</v>
      </c>
      <c r="H11" s="14">
        <f>D11*0.3+F11*0.5</f>
        <v>52.66</v>
      </c>
      <c r="I11" s="16"/>
    </row>
    <row r="12" spans="1:9" ht="21.75" customHeight="1">
      <c r="A12" s="10" t="s">
        <v>10</v>
      </c>
      <c r="B12" s="11" t="s">
        <v>32</v>
      </c>
      <c r="C12" s="10" t="s">
        <v>33</v>
      </c>
      <c r="D12" s="12">
        <v>53</v>
      </c>
      <c r="E12" s="13" t="s">
        <v>13</v>
      </c>
      <c r="F12" s="10">
        <v>71.67</v>
      </c>
      <c r="G12" s="12" t="s">
        <v>34</v>
      </c>
      <c r="H12" s="14">
        <f>D12*0.3+F12*0.5</f>
        <v>51.735</v>
      </c>
      <c r="I12" s="16"/>
    </row>
    <row r="13" spans="1:9" ht="21.75" customHeight="1">
      <c r="A13" s="10" t="s">
        <v>10</v>
      </c>
      <c r="B13" s="11" t="s">
        <v>35</v>
      </c>
      <c r="C13" s="10" t="s">
        <v>36</v>
      </c>
      <c r="D13" s="12">
        <v>60.2</v>
      </c>
      <c r="E13" s="13" t="s">
        <v>13</v>
      </c>
      <c r="F13" s="17" t="s">
        <v>31</v>
      </c>
      <c r="G13" s="17" t="s">
        <v>31</v>
      </c>
      <c r="H13" s="14">
        <f>D13*0.3</f>
        <v>18.06</v>
      </c>
      <c r="I13" s="16"/>
    </row>
    <row r="14" spans="1:9" ht="21.75" customHeight="1">
      <c r="A14" s="10" t="s">
        <v>10</v>
      </c>
      <c r="B14" s="11" t="s">
        <v>37</v>
      </c>
      <c r="C14" s="18" t="s">
        <v>38</v>
      </c>
      <c r="D14" s="12">
        <v>50.8</v>
      </c>
      <c r="E14" s="13" t="s">
        <v>13</v>
      </c>
      <c r="F14" s="17" t="s">
        <v>31</v>
      </c>
      <c r="G14" s="17" t="s">
        <v>31</v>
      </c>
      <c r="H14" s="14">
        <f>D14*0.3</f>
        <v>15.239999999999998</v>
      </c>
      <c r="I14" s="16"/>
    </row>
    <row r="15" spans="1:9" ht="21.75" customHeight="1">
      <c r="A15" s="10" t="s">
        <v>10</v>
      </c>
      <c r="B15" s="11" t="s">
        <v>39</v>
      </c>
      <c r="C15" s="18" t="s">
        <v>40</v>
      </c>
      <c r="D15" s="12">
        <v>50</v>
      </c>
      <c r="E15" s="13" t="s">
        <v>13</v>
      </c>
      <c r="F15" s="17" t="s">
        <v>31</v>
      </c>
      <c r="G15" s="17" t="s">
        <v>31</v>
      </c>
      <c r="H15" s="14">
        <f>D15*0.3</f>
        <v>15</v>
      </c>
      <c r="I15" s="16"/>
    </row>
    <row r="16" spans="1:9" ht="21.75" customHeight="1">
      <c r="A16" s="10" t="s">
        <v>10</v>
      </c>
      <c r="B16" s="11" t="s">
        <v>41</v>
      </c>
      <c r="C16" s="10" t="s">
        <v>42</v>
      </c>
      <c r="D16" s="12">
        <v>49.6</v>
      </c>
      <c r="E16" s="13" t="s">
        <v>13</v>
      </c>
      <c r="F16" s="17" t="s">
        <v>31</v>
      </c>
      <c r="G16" s="17" t="s">
        <v>31</v>
      </c>
      <c r="H16" s="14">
        <f>D16*0.3</f>
        <v>14.879999999999999</v>
      </c>
      <c r="I16" s="16"/>
    </row>
    <row r="17" spans="1:9" ht="21.75" customHeight="1">
      <c r="A17" s="10" t="s">
        <v>10</v>
      </c>
      <c r="B17" s="11" t="s">
        <v>43</v>
      </c>
      <c r="C17" s="10" t="s">
        <v>44</v>
      </c>
      <c r="D17" s="12">
        <v>49.4</v>
      </c>
      <c r="E17" s="13" t="s">
        <v>13</v>
      </c>
      <c r="F17" s="17" t="s">
        <v>31</v>
      </c>
      <c r="G17" s="17" t="s">
        <v>31</v>
      </c>
      <c r="H17" s="14">
        <f>D17*0.3</f>
        <v>14.819999999999999</v>
      </c>
      <c r="I17" s="16"/>
    </row>
    <row r="18" spans="1:9" s="6" customFormat="1" ht="33" customHeight="1">
      <c r="A18" s="7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8" t="s">
        <v>6</v>
      </c>
      <c r="G18" s="8" t="s">
        <v>7</v>
      </c>
      <c r="H18" s="8" t="s">
        <v>8</v>
      </c>
      <c r="I18" s="9" t="s">
        <v>9</v>
      </c>
    </row>
    <row r="19" spans="1:9" ht="27" customHeight="1">
      <c r="A19" s="10" t="s">
        <v>45</v>
      </c>
      <c r="B19" s="11" t="s">
        <v>46</v>
      </c>
      <c r="C19" s="10" t="s">
        <v>47</v>
      </c>
      <c r="D19" s="19">
        <v>36.6</v>
      </c>
      <c r="E19" s="13" t="s">
        <v>13</v>
      </c>
      <c r="F19" s="10">
        <v>89.33</v>
      </c>
      <c r="G19" s="19">
        <v>75.2</v>
      </c>
      <c r="H19" s="14">
        <f>D19*0.3+F19*0.5+G19*0.2</f>
        <v>70.685</v>
      </c>
      <c r="I19" s="15" t="s">
        <v>14</v>
      </c>
    </row>
    <row r="20" spans="1:9" ht="25.5" customHeight="1">
      <c r="A20" s="10" t="s">
        <v>45</v>
      </c>
      <c r="B20" s="11" t="s">
        <v>48</v>
      </c>
      <c r="C20" s="10" t="s">
        <v>49</v>
      </c>
      <c r="D20" s="19">
        <v>43</v>
      </c>
      <c r="E20" s="13" t="s">
        <v>13</v>
      </c>
      <c r="F20" s="10">
        <v>81.67</v>
      </c>
      <c r="G20" s="19">
        <v>78.2</v>
      </c>
      <c r="H20" s="14">
        <f>D20*0.3+F20*0.5+G20*0.2</f>
        <v>69.375</v>
      </c>
      <c r="I20" s="15"/>
    </row>
    <row r="21" spans="1:9" s="6" customFormat="1" ht="40.5" customHeight="1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8" t="s">
        <v>6</v>
      </c>
      <c r="G21" s="8" t="s">
        <v>7</v>
      </c>
      <c r="H21" s="8" t="s">
        <v>8</v>
      </c>
      <c r="I21" s="9" t="s">
        <v>9</v>
      </c>
    </row>
    <row r="22" spans="1:9" ht="21.75" customHeight="1">
      <c r="A22" s="10" t="s">
        <v>50</v>
      </c>
      <c r="B22" s="20" t="s">
        <v>51</v>
      </c>
      <c r="C22" s="10" t="s">
        <v>52</v>
      </c>
      <c r="D22" s="19">
        <v>74.6</v>
      </c>
      <c r="E22" s="19">
        <v>93</v>
      </c>
      <c r="F22" s="10">
        <v>90</v>
      </c>
      <c r="G22" s="19">
        <v>74.2</v>
      </c>
      <c r="H22" s="21">
        <f>D22*0.2+E22*0.3+F22*0.3+G22*0.2</f>
        <v>84.66</v>
      </c>
      <c r="I22" s="15" t="s">
        <v>14</v>
      </c>
    </row>
    <row r="23" spans="1:9" s="6" customFormat="1" ht="27.75" customHeight="1">
      <c r="A23" s="10" t="s">
        <v>50</v>
      </c>
      <c r="B23" s="20" t="s">
        <v>53</v>
      </c>
      <c r="C23" s="10" t="s">
        <v>54</v>
      </c>
      <c r="D23" s="19">
        <v>45.2</v>
      </c>
      <c r="E23" s="19">
        <v>86</v>
      </c>
      <c r="F23" s="10">
        <v>80</v>
      </c>
      <c r="G23" s="19">
        <v>72.2</v>
      </c>
      <c r="H23" s="21">
        <f>D23*0.2+E23*0.3+F23*0.3+G23*0.2</f>
        <v>73.28</v>
      </c>
      <c r="I23" s="15" t="s">
        <v>14</v>
      </c>
    </row>
    <row r="24" spans="1:9" ht="21.75" customHeight="1">
      <c r="A24" s="10" t="s">
        <v>50</v>
      </c>
      <c r="B24" s="20" t="s">
        <v>55</v>
      </c>
      <c r="C24" s="10" t="s">
        <v>56</v>
      </c>
      <c r="D24" s="19">
        <v>52.6</v>
      </c>
      <c r="E24" s="17" t="s">
        <v>31</v>
      </c>
      <c r="F24" s="22" t="s">
        <v>57</v>
      </c>
      <c r="G24" s="22" t="s">
        <v>57</v>
      </c>
      <c r="H24" s="21">
        <f>D24*0.2</f>
        <v>10.520000000000001</v>
      </c>
      <c r="I24" s="16"/>
    </row>
    <row r="25" spans="1:9" ht="21" customHeight="1">
      <c r="A25" s="10" t="s">
        <v>50</v>
      </c>
      <c r="B25" s="20" t="s">
        <v>58</v>
      </c>
      <c r="C25" s="10" t="s">
        <v>59</v>
      </c>
      <c r="D25" s="19">
        <v>48.8</v>
      </c>
      <c r="E25" s="17" t="s">
        <v>31</v>
      </c>
      <c r="F25" s="22" t="s">
        <v>57</v>
      </c>
      <c r="G25" s="22" t="s">
        <v>57</v>
      </c>
      <c r="H25" s="21">
        <f>D25*0.2</f>
        <v>9.76</v>
      </c>
      <c r="I25" s="16"/>
    </row>
    <row r="26" spans="1:9" ht="22.5" customHeight="1">
      <c r="A26" s="10" t="s">
        <v>50</v>
      </c>
      <c r="B26" s="20" t="s">
        <v>60</v>
      </c>
      <c r="C26" s="10" t="s">
        <v>61</v>
      </c>
      <c r="D26" s="19">
        <v>47</v>
      </c>
      <c r="E26" s="21">
        <v>0</v>
      </c>
      <c r="F26" s="22" t="s">
        <v>62</v>
      </c>
      <c r="G26" s="22" t="s">
        <v>62</v>
      </c>
      <c r="H26" s="21">
        <f>D26*0.2</f>
        <v>9.4</v>
      </c>
      <c r="I26" s="16"/>
    </row>
    <row r="27" spans="1:9" ht="40.5" customHeight="1">
      <c r="A27" s="7" t="s">
        <v>1</v>
      </c>
      <c r="B27" s="7" t="s">
        <v>2</v>
      </c>
      <c r="C27" s="7" t="s">
        <v>3</v>
      </c>
      <c r="D27" s="7" t="s">
        <v>4</v>
      </c>
      <c r="E27" s="7" t="s">
        <v>5</v>
      </c>
      <c r="F27" s="8" t="s">
        <v>6</v>
      </c>
      <c r="G27" s="8" t="s">
        <v>7</v>
      </c>
      <c r="H27" s="8" t="s">
        <v>8</v>
      </c>
      <c r="I27" s="9" t="s">
        <v>9</v>
      </c>
    </row>
    <row r="28" spans="1:9" s="6" customFormat="1" ht="22.5" customHeight="1">
      <c r="A28" s="10" t="s">
        <v>63</v>
      </c>
      <c r="B28" s="20" t="s">
        <v>64</v>
      </c>
      <c r="C28" s="10" t="s">
        <v>65</v>
      </c>
      <c r="D28" s="19">
        <v>71</v>
      </c>
      <c r="E28" s="19">
        <v>90.5</v>
      </c>
      <c r="F28" s="10">
        <v>82.33</v>
      </c>
      <c r="G28" s="19">
        <v>69.2</v>
      </c>
      <c r="H28" s="14">
        <f>D28*0.2+E28*0.3+F28*0.3+G28*0.2</f>
        <v>79.88900000000001</v>
      </c>
      <c r="I28" s="15" t="s">
        <v>14</v>
      </c>
    </row>
    <row r="29" spans="1:9" ht="21.75" customHeight="1">
      <c r="A29" s="10" t="s">
        <v>63</v>
      </c>
      <c r="B29" s="20" t="s">
        <v>66</v>
      </c>
      <c r="C29" s="10" t="s">
        <v>67</v>
      </c>
      <c r="D29" s="19">
        <v>42.6</v>
      </c>
      <c r="E29" s="19">
        <v>31</v>
      </c>
      <c r="F29" s="22" t="s">
        <v>62</v>
      </c>
      <c r="G29" s="22" t="s">
        <v>62</v>
      </c>
      <c r="H29" s="21">
        <f>D29*0.2+E29*0.3</f>
        <v>17.82</v>
      </c>
      <c r="I29" s="15"/>
    </row>
    <row r="30" spans="1:9" ht="21.75" customHeight="1">
      <c r="A30" s="10" t="s">
        <v>63</v>
      </c>
      <c r="B30" s="20" t="s">
        <v>68</v>
      </c>
      <c r="C30" s="10" t="s">
        <v>69</v>
      </c>
      <c r="D30" s="19">
        <v>41.2</v>
      </c>
      <c r="E30" s="17" t="s">
        <v>31</v>
      </c>
      <c r="F30" s="17" t="s">
        <v>31</v>
      </c>
      <c r="G30" s="17" t="s">
        <v>31</v>
      </c>
      <c r="H30" s="21">
        <f>D30*0.2</f>
        <v>8.24</v>
      </c>
      <c r="I30" s="15"/>
    </row>
    <row r="31" spans="1:9" s="6" customFormat="1" ht="23.25" customHeight="1">
      <c r="A31" s="10" t="s">
        <v>63</v>
      </c>
      <c r="B31" s="20" t="s">
        <v>70</v>
      </c>
      <c r="C31" s="10" t="s">
        <v>71</v>
      </c>
      <c r="D31" s="19">
        <v>23.6</v>
      </c>
      <c r="E31" s="19">
        <v>0</v>
      </c>
      <c r="F31" s="22" t="s">
        <v>62</v>
      </c>
      <c r="G31" s="22" t="s">
        <v>62</v>
      </c>
      <c r="H31" s="21">
        <f>D31*0.2</f>
        <v>4.720000000000001</v>
      </c>
      <c r="I31" s="15"/>
    </row>
  </sheetData>
  <sheetProtection/>
  <mergeCells count="1">
    <mergeCell ref="A1:I1"/>
  </mergeCells>
  <printOptions/>
  <pageMargins left="0.34023523330688477" right="0.22983236575689842" top="0.27982611355819104" bottom="0.17011761665344238" header="0.309683488109919" footer="0.17011761665344238"/>
  <pageSetup horizontalDpi="600" verticalDpi="6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2017-07-18T03:02:16Z</cp:lastPrinted>
  <dcterms:created xsi:type="dcterms:W3CDTF">2017-06-29T01:22:48Z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