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2"/>
  </bookViews>
  <sheets>
    <sheet name="工作需要13人" sheetId="1" r:id="rId1"/>
    <sheet name="团聚工程1人" sheetId="2" r:id="rId2"/>
    <sheet name="照顾困难29人" sheetId="3" r:id="rId3"/>
  </sheets>
  <definedNames>
    <definedName name="_xlnm.Print_Titles" localSheetId="0">'工作需要13人'!$1:$3</definedName>
    <definedName name="_xlnm.Print_Titles" localSheetId="1">'团聚工程1人'!$1:$3</definedName>
    <definedName name="_xlnm.Print_Titles" localSheetId="2">'照顾困难29人'!$1:$3</definedName>
  </definedNames>
  <calcPr fullCalcOnLoad="1"/>
</workbook>
</file>

<file path=xl/sharedStrings.xml><?xml version="1.0" encoding="utf-8"?>
<sst xmlns="http://schemas.openxmlformats.org/spreadsheetml/2006/main" count="174" uniqueCount="108">
  <si>
    <t>汶川县2017年机关事业单位公开选（考）调工作人员拟调人员名单（工作需要）</t>
  </si>
  <si>
    <t xml:space="preserve"> </t>
  </si>
  <si>
    <t>序号</t>
  </si>
  <si>
    <t>姓 名</t>
  </si>
  <si>
    <t>性别</t>
  </si>
  <si>
    <t>报考职（岗）位编码</t>
  </si>
  <si>
    <t>准考证号</t>
  </si>
  <si>
    <t>笔试成绩</t>
  </si>
  <si>
    <t>折合后笔试 成绩（40%）</t>
  </si>
  <si>
    <t>面试成绩</t>
  </si>
  <si>
    <t>折合后面试  成绩（40%）</t>
  </si>
  <si>
    <t>实绩量化考核成绩</t>
  </si>
  <si>
    <t>折合后实绩量化考核成绩（20%）</t>
  </si>
  <si>
    <t>考试总成绩</t>
  </si>
  <si>
    <t>排名</t>
  </si>
  <si>
    <t>杨成礼</t>
  </si>
  <si>
    <t>男</t>
  </si>
  <si>
    <t>公044</t>
  </si>
  <si>
    <t>岳红</t>
  </si>
  <si>
    <t>女</t>
  </si>
  <si>
    <t>公031</t>
  </si>
  <si>
    <t>三郎王姆</t>
  </si>
  <si>
    <t>参公057</t>
  </si>
  <si>
    <t>李长英</t>
  </si>
  <si>
    <t>参公013</t>
  </si>
  <si>
    <t>宁友云</t>
  </si>
  <si>
    <t>综039</t>
  </si>
  <si>
    <t>刘巍</t>
  </si>
  <si>
    <t>综061</t>
  </si>
  <si>
    <t>席清梅</t>
  </si>
  <si>
    <t>综001</t>
  </si>
  <si>
    <t>张瑜</t>
  </si>
  <si>
    <t>卫019</t>
  </si>
  <si>
    <t>胡兴琼</t>
  </si>
  <si>
    <t>卫005</t>
  </si>
  <si>
    <t>陈楚钦</t>
  </si>
  <si>
    <t>卫009</t>
  </si>
  <si>
    <t>张华英</t>
  </si>
  <si>
    <t>卫010</t>
  </si>
  <si>
    <t>宋国琼</t>
  </si>
  <si>
    <t>卫014</t>
  </si>
  <si>
    <t>周雪</t>
  </si>
  <si>
    <t>卫002</t>
  </si>
  <si>
    <t>汶川县2017年机关事业单位公开选（考）调工作人员拟调人员名单（团聚工程）</t>
  </si>
  <si>
    <t>总考分</t>
  </si>
  <si>
    <t>于静</t>
  </si>
  <si>
    <t>教024</t>
  </si>
  <si>
    <t>汶川县2017年机关事业单位公开选（考）调工作人员拟调人员名单（照顾困难）</t>
  </si>
  <si>
    <t>准考 证号</t>
  </si>
  <si>
    <t>总成绩</t>
  </si>
  <si>
    <t>王春林</t>
  </si>
  <si>
    <t>公084</t>
  </si>
  <si>
    <t>高俊蓉</t>
  </si>
  <si>
    <t>公001</t>
  </si>
  <si>
    <t>兰如娟</t>
  </si>
  <si>
    <t>公082</t>
  </si>
  <si>
    <t>杨霓</t>
  </si>
  <si>
    <t>参公034</t>
  </si>
  <si>
    <t>康琳</t>
  </si>
  <si>
    <t>参公027</t>
  </si>
  <si>
    <t>陈时英</t>
  </si>
  <si>
    <t>参公086</t>
  </si>
  <si>
    <t>方泽</t>
  </si>
  <si>
    <t>参公032</t>
  </si>
  <si>
    <t>杨阳</t>
  </si>
  <si>
    <t>参公006</t>
  </si>
  <si>
    <t>蔡坤</t>
  </si>
  <si>
    <t>参公020</t>
  </si>
  <si>
    <t>董红艳</t>
  </si>
  <si>
    <t>参公083</t>
  </si>
  <si>
    <t>董宇维</t>
  </si>
  <si>
    <t>参公050</t>
  </si>
  <si>
    <t>王明军</t>
  </si>
  <si>
    <t>综034</t>
  </si>
  <si>
    <t>吴雪姣</t>
  </si>
  <si>
    <t>综059</t>
  </si>
  <si>
    <t>彭红梅</t>
  </si>
  <si>
    <t>综017</t>
  </si>
  <si>
    <t>宛文敬</t>
  </si>
  <si>
    <t>综014</t>
  </si>
  <si>
    <t>叶西康珠</t>
  </si>
  <si>
    <t>综063</t>
  </si>
  <si>
    <t>韩英</t>
  </si>
  <si>
    <t>综013</t>
  </si>
  <si>
    <t>朱贝</t>
  </si>
  <si>
    <t>综052</t>
  </si>
  <si>
    <t>王卓秋</t>
  </si>
  <si>
    <t>教005</t>
  </si>
  <si>
    <t>宁晓丽</t>
  </si>
  <si>
    <t>教007</t>
  </si>
  <si>
    <t>杨倩</t>
  </si>
  <si>
    <t>教008</t>
  </si>
  <si>
    <t>马力</t>
  </si>
  <si>
    <t>教041</t>
  </si>
  <si>
    <t>王生萍</t>
  </si>
  <si>
    <t>教016</t>
  </si>
  <si>
    <t>张婕</t>
  </si>
  <si>
    <t>教043</t>
  </si>
  <si>
    <t>饶太平</t>
  </si>
  <si>
    <t>教019</t>
  </si>
  <si>
    <t>朱玲</t>
  </si>
  <si>
    <t>卫001</t>
  </si>
  <si>
    <t>朱继红</t>
  </si>
  <si>
    <t>卫012</t>
  </si>
  <si>
    <t>杨加勤</t>
  </si>
  <si>
    <t>卫016</t>
  </si>
  <si>
    <t>邓小梅</t>
  </si>
  <si>
    <t>卫015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</si>
</sst>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</numFmts>
  <fonts count="67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4"/>
      <name val="仿宋_GB2312"/>
      <family val="0"/>
    </font>
    <font>
      <sz val="12"/>
      <color indexed="8"/>
      <name val="宋体"/>
      <family val="0"/>
    </font>
    <font>
      <b/>
      <sz val="14"/>
      <color indexed="10"/>
      <name val="仿宋_GB2312"/>
      <family val="0"/>
    </font>
    <font>
      <b/>
      <sz val="14"/>
      <color indexed="8"/>
      <name val="仿宋_GB2312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sz val="12"/>
      <name val="仿宋_GB2312"/>
      <family val="0"/>
    </font>
    <font>
      <b/>
      <sz val="12"/>
      <color indexed="8"/>
      <name val="仿宋_GB2312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b/>
      <sz val="11"/>
      <color indexed="8"/>
      <name val="仿宋_GB2312"/>
      <family val="0"/>
    </font>
    <font>
      <b/>
      <sz val="11"/>
      <color indexed="10"/>
      <name val="仿宋_GB2312"/>
      <family val="0"/>
    </font>
    <font>
      <sz val="11"/>
      <color indexed="10"/>
      <name val="仿宋_GB2312"/>
      <family val="0"/>
    </font>
    <font>
      <b/>
      <sz val="20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4"/>
      <color rgb="FFFF0000"/>
      <name val="仿宋_GB2312"/>
      <family val="0"/>
    </font>
    <font>
      <b/>
      <sz val="14"/>
      <color theme="1"/>
      <name val="仿宋_GB2312"/>
      <family val="0"/>
    </font>
    <font>
      <sz val="12"/>
      <color rgb="FFFF0000"/>
      <name val="宋体"/>
      <family val="0"/>
    </font>
    <font>
      <sz val="11"/>
      <color theme="1"/>
      <name val="仿宋_GB2312"/>
      <family val="0"/>
    </font>
    <font>
      <b/>
      <sz val="11"/>
      <color theme="1"/>
      <name val="仿宋_GB2312"/>
      <family val="0"/>
    </font>
    <font>
      <b/>
      <sz val="11"/>
      <color rgb="FFFF0000"/>
      <name val="仿宋_GB2312"/>
      <family val="0"/>
    </font>
    <font>
      <sz val="11"/>
      <color rgb="FFFF0000"/>
      <name val="仿宋_GB2312"/>
      <family val="0"/>
    </font>
    <font>
      <b/>
      <sz val="20"/>
      <color theme="1"/>
      <name val="宋体"/>
      <family val="0"/>
    </font>
    <font>
      <b/>
      <sz val="12"/>
      <color theme="1"/>
      <name val="仿宋_GB2312"/>
      <family val="0"/>
    </font>
    <font>
      <b/>
      <sz val="2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3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176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37" fillId="32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0" borderId="9" xfId="40" applyFont="1" applyFill="1" applyBorder="1" applyAlignment="1">
      <alignment horizontal="center" vertical="center" wrapText="1"/>
      <protection/>
    </xf>
    <xf numFmtId="0" fontId="12" fillId="0" borderId="9" xfId="0" applyFont="1" applyBorder="1" applyAlignment="1">
      <alignment horizontal="center" vertical="center"/>
    </xf>
    <xf numFmtId="0" fontId="12" fillId="0" borderId="9" xfId="40" applyNumberFormat="1" applyFont="1" applyFill="1" applyBorder="1" applyAlignment="1">
      <alignment horizontal="center" vertical="center" wrapText="1"/>
      <protection/>
    </xf>
    <xf numFmtId="178" fontId="12" fillId="0" borderId="9" xfId="40" applyNumberFormat="1" applyFont="1" applyFill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60" fillId="0" borderId="9" xfId="40" applyFont="1" applyFill="1" applyBorder="1" applyAlignment="1">
      <alignment horizontal="center" vertical="center" wrapText="1"/>
      <protection/>
    </xf>
    <xf numFmtId="49" fontId="12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12" fillId="0" borderId="9" xfId="40" applyNumberFormat="1" applyFont="1" applyFill="1" applyBorder="1" applyAlignment="1">
      <alignment horizontal="center" vertical="center" wrapText="1"/>
      <protection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9" xfId="40" applyNumberFormat="1" applyFont="1" applyFill="1" applyBorder="1" applyAlignment="1">
      <alignment horizontal="center" vertical="center" wrapText="1"/>
      <protection/>
    </xf>
    <xf numFmtId="0" fontId="13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0" fontId="60" fillId="0" borderId="0" xfId="40" applyFont="1" applyFill="1" applyAlignment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14" fillId="0" borderId="0" xfId="0" applyFont="1" applyAlignment="1">
      <alignment vertical="top" wrapText="1"/>
    </xf>
    <xf numFmtId="0" fontId="12" fillId="0" borderId="0" xfId="40" applyFont="1" applyFill="1" applyAlignment="1">
      <alignment horizontal="center" vertical="center" wrapText="1"/>
      <protection/>
    </xf>
    <xf numFmtId="0" fontId="5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78" fontId="8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12" fillId="0" borderId="10" xfId="40" applyFont="1" applyFill="1" applyBorder="1" applyAlignment="1">
      <alignment horizontal="center" vertical="center" wrapText="1"/>
      <protection/>
    </xf>
    <xf numFmtId="0" fontId="12" fillId="0" borderId="11" xfId="40" applyFont="1" applyFill="1" applyBorder="1" applyAlignment="1">
      <alignment horizontal="center" vertical="center" wrapText="1"/>
      <protection/>
    </xf>
    <xf numFmtId="0" fontId="12" fillId="0" borderId="9" xfId="40" applyFont="1" applyFill="1" applyBorder="1" applyAlignment="1">
      <alignment horizontal="center" vertical="center" wrapText="1"/>
      <protection/>
    </xf>
    <xf numFmtId="0" fontId="60" fillId="0" borderId="9" xfId="40" applyFont="1" applyFill="1" applyBorder="1" applyAlignment="1">
      <alignment horizontal="center" vertical="center" wrapText="1"/>
      <protection/>
    </xf>
    <xf numFmtId="0" fontId="10" fillId="0" borderId="9" xfId="40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178" fontId="10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汶川县县内要求调动人员名单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="110" zoomScaleNormal="110" zoomScalePageLayoutView="0" workbookViewId="0" topLeftCell="A1">
      <selection activeCell="H35" sqref="H35"/>
    </sheetView>
  </sheetViews>
  <sheetFormatPr defaultColWidth="9.00390625" defaultRowHeight="14.25"/>
  <cols>
    <col min="1" max="1" width="3.75390625" style="0" customWidth="1"/>
    <col min="2" max="2" width="9.75390625" style="0" customWidth="1"/>
    <col min="3" max="3" width="4.375" style="0" customWidth="1"/>
    <col min="4" max="4" width="16.50390625" style="0" customWidth="1"/>
    <col min="5" max="5" width="9.375" style="0" customWidth="1"/>
    <col min="6" max="6" width="10.625" style="0" customWidth="1"/>
    <col min="7" max="7" width="14.125" style="9" customWidth="1"/>
    <col min="8" max="8" width="10.125" style="10" customWidth="1"/>
    <col min="9" max="9" width="12.50390625" style="11" customWidth="1"/>
    <col min="10" max="10" width="9.50390625" style="11" customWidth="1"/>
    <col min="11" max="11" width="14.125" style="11" customWidth="1"/>
    <col min="12" max="12" width="7.75390625" style="0" customWidth="1"/>
    <col min="13" max="13" width="4.375" style="0" customWidth="1"/>
  </cols>
  <sheetData>
    <row r="1" spans="1:14" ht="81" customHeight="1">
      <c r="A1" s="37" t="s">
        <v>0</v>
      </c>
      <c r="B1" s="37"/>
      <c r="C1" s="37"/>
      <c r="D1" s="37"/>
      <c r="E1" s="37"/>
      <c r="F1" s="37"/>
      <c r="G1" s="38"/>
      <c r="H1" s="39"/>
      <c r="I1" s="37"/>
      <c r="J1" s="37"/>
      <c r="K1" s="37"/>
      <c r="L1" s="37"/>
      <c r="M1" s="37"/>
      <c r="N1" t="s">
        <v>1</v>
      </c>
    </row>
    <row r="2" spans="1:13" s="1" customFormat="1" ht="28.5" customHeight="1">
      <c r="A2" s="44" t="s">
        <v>2</v>
      </c>
      <c r="B2" s="44" t="s">
        <v>3</v>
      </c>
      <c r="C2" s="44" t="s">
        <v>4</v>
      </c>
      <c r="D2" s="45" t="s">
        <v>5</v>
      </c>
      <c r="E2" s="45" t="s">
        <v>6</v>
      </c>
      <c r="F2" s="45" t="s">
        <v>7</v>
      </c>
      <c r="G2" s="46" t="s">
        <v>8</v>
      </c>
      <c r="H2" s="47" t="s">
        <v>9</v>
      </c>
      <c r="I2" s="45" t="s">
        <v>10</v>
      </c>
      <c r="J2" s="48" t="s">
        <v>11</v>
      </c>
      <c r="K2" s="45" t="s">
        <v>12</v>
      </c>
      <c r="L2" s="45" t="s">
        <v>13</v>
      </c>
      <c r="M2" s="45" t="s">
        <v>14</v>
      </c>
    </row>
    <row r="3" spans="1:13" s="2" customFormat="1" ht="24.75" customHeight="1">
      <c r="A3" s="44"/>
      <c r="B3" s="44"/>
      <c r="C3" s="44"/>
      <c r="D3" s="45"/>
      <c r="E3" s="45"/>
      <c r="F3" s="45"/>
      <c r="G3" s="46"/>
      <c r="H3" s="47"/>
      <c r="I3" s="45"/>
      <c r="J3" s="49"/>
      <c r="K3" s="45"/>
      <c r="L3" s="45"/>
      <c r="M3" s="45"/>
    </row>
    <row r="4" spans="1:13" s="2" customFormat="1" ht="24" customHeight="1">
      <c r="A4" s="14">
        <v>1</v>
      </c>
      <c r="B4" s="14" t="s">
        <v>15</v>
      </c>
      <c r="C4" s="14" t="s">
        <v>16</v>
      </c>
      <c r="D4" s="14">
        <v>1172001</v>
      </c>
      <c r="E4" s="14" t="s">
        <v>17</v>
      </c>
      <c r="F4" s="14">
        <v>74</v>
      </c>
      <c r="G4" s="17">
        <f>F4*0.4</f>
        <v>29.6</v>
      </c>
      <c r="H4" s="19">
        <v>83.4</v>
      </c>
      <c r="I4" s="14">
        <f>H4*0.4</f>
        <v>33.36</v>
      </c>
      <c r="J4" s="14">
        <v>100</v>
      </c>
      <c r="K4" s="14">
        <v>20</v>
      </c>
      <c r="L4" s="25">
        <f>G4+I4+K4</f>
        <v>82.96</v>
      </c>
      <c r="M4" s="25">
        <v>1</v>
      </c>
    </row>
    <row r="5" spans="1:13" s="2" customFormat="1" ht="12" customHeigh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s="4" customFormat="1" ht="24" customHeight="1">
      <c r="A6" s="14">
        <v>1</v>
      </c>
      <c r="B6" s="14" t="s">
        <v>18</v>
      </c>
      <c r="C6" s="14" t="s">
        <v>19</v>
      </c>
      <c r="D6" s="14">
        <v>1172002</v>
      </c>
      <c r="E6" s="14" t="s">
        <v>20</v>
      </c>
      <c r="F6" s="14">
        <v>73</v>
      </c>
      <c r="G6" s="17">
        <f>F6*0.4</f>
        <v>29.2</v>
      </c>
      <c r="H6" s="14">
        <v>78.2</v>
      </c>
      <c r="I6" s="14">
        <f>H6*0.4</f>
        <v>31.28</v>
      </c>
      <c r="J6" s="14">
        <v>100</v>
      </c>
      <c r="K6" s="14">
        <v>20</v>
      </c>
      <c r="L6" s="18">
        <f>G6+I6+K6</f>
        <v>80.48</v>
      </c>
      <c r="M6" s="18">
        <v>1</v>
      </c>
    </row>
    <row r="7" spans="1:13" s="2" customFormat="1" ht="10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s="5" customFormat="1" ht="24" customHeight="1">
      <c r="A8" s="14">
        <v>1</v>
      </c>
      <c r="B8" s="14" t="s">
        <v>21</v>
      </c>
      <c r="C8" s="14" t="s">
        <v>19</v>
      </c>
      <c r="D8" s="14">
        <v>1172003</v>
      </c>
      <c r="E8" s="14" t="s">
        <v>22</v>
      </c>
      <c r="F8" s="14">
        <v>70</v>
      </c>
      <c r="G8" s="17">
        <f>F8*0.4</f>
        <v>28</v>
      </c>
      <c r="H8" s="14">
        <v>80.6</v>
      </c>
      <c r="I8" s="14">
        <f>H8*0.4</f>
        <v>32.24</v>
      </c>
      <c r="J8" s="14">
        <v>100</v>
      </c>
      <c r="K8" s="14">
        <v>20</v>
      </c>
      <c r="L8" s="15">
        <f>G8+I8+K8</f>
        <v>80.24</v>
      </c>
      <c r="M8" s="15">
        <v>1</v>
      </c>
    </row>
    <row r="9" spans="1:13" s="5" customFormat="1" ht="33.75" customHeight="1">
      <c r="A9" s="14">
        <v>2</v>
      </c>
      <c r="B9" s="14" t="s">
        <v>23</v>
      </c>
      <c r="C9" s="14" t="s">
        <v>19</v>
      </c>
      <c r="D9" s="14">
        <v>1172003</v>
      </c>
      <c r="E9" s="14" t="s">
        <v>24</v>
      </c>
      <c r="F9" s="14">
        <v>68</v>
      </c>
      <c r="G9" s="17">
        <f>F9*0.4</f>
        <v>27.2</v>
      </c>
      <c r="H9" s="14">
        <v>76.4</v>
      </c>
      <c r="I9" s="14">
        <f>H9*0.4</f>
        <v>30.56</v>
      </c>
      <c r="J9" s="14">
        <v>100</v>
      </c>
      <c r="K9" s="14">
        <v>20</v>
      </c>
      <c r="L9" s="15">
        <f>G9+I9+K9</f>
        <v>77.76</v>
      </c>
      <c r="M9" s="15">
        <v>2</v>
      </c>
    </row>
    <row r="10" spans="1:13" s="5" customFormat="1" ht="9.7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33" customHeight="1">
      <c r="A11" s="14">
        <v>1</v>
      </c>
      <c r="B11" s="14" t="s">
        <v>25</v>
      </c>
      <c r="C11" s="14" t="s">
        <v>16</v>
      </c>
      <c r="D11" s="14">
        <v>1172004</v>
      </c>
      <c r="E11" s="14" t="s">
        <v>26</v>
      </c>
      <c r="F11" s="14">
        <v>43</v>
      </c>
      <c r="G11" s="17">
        <f>F11*0.4</f>
        <v>17.2</v>
      </c>
      <c r="H11" s="19">
        <v>67.2</v>
      </c>
      <c r="I11" s="14">
        <f>H11*0.4</f>
        <v>26.88</v>
      </c>
      <c r="J11" s="14">
        <v>100</v>
      </c>
      <c r="K11" s="14">
        <v>20</v>
      </c>
      <c r="L11" s="25">
        <f>G11+I11+K11</f>
        <v>64.08</v>
      </c>
      <c r="M11" s="18">
        <v>1</v>
      </c>
    </row>
    <row r="12" spans="1:13" ht="9.7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s="7" customFormat="1" ht="24" customHeight="1">
      <c r="A13" s="14">
        <v>1</v>
      </c>
      <c r="B13" s="14" t="s">
        <v>27</v>
      </c>
      <c r="C13" s="14" t="s">
        <v>16</v>
      </c>
      <c r="D13" s="14">
        <v>1172005</v>
      </c>
      <c r="E13" s="14" t="s">
        <v>28</v>
      </c>
      <c r="F13" s="14">
        <v>55</v>
      </c>
      <c r="G13" s="17">
        <f>F13*0.4</f>
        <v>22</v>
      </c>
      <c r="H13" s="14">
        <v>75</v>
      </c>
      <c r="I13" s="14">
        <f>H13*0.4</f>
        <v>30</v>
      </c>
      <c r="J13" s="14">
        <v>100</v>
      </c>
      <c r="K13" s="14">
        <v>20</v>
      </c>
      <c r="L13" s="15">
        <f>G13+I13+K13</f>
        <v>72</v>
      </c>
      <c r="M13" s="15">
        <v>1</v>
      </c>
    </row>
    <row r="14" spans="1:13" ht="9.7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24" customHeight="1">
      <c r="A15" s="14">
        <v>1</v>
      </c>
      <c r="B15" s="14" t="s">
        <v>29</v>
      </c>
      <c r="C15" s="14" t="s">
        <v>19</v>
      </c>
      <c r="D15" s="14">
        <v>1172006</v>
      </c>
      <c r="E15" s="14" t="s">
        <v>30</v>
      </c>
      <c r="F15" s="14">
        <v>58</v>
      </c>
      <c r="G15" s="17">
        <f>F15*0.4</f>
        <v>23.2</v>
      </c>
      <c r="H15" s="19">
        <v>63</v>
      </c>
      <c r="I15" s="14">
        <f>H15*0.4</f>
        <v>25.2</v>
      </c>
      <c r="J15" s="14">
        <v>100</v>
      </c>
      <c r="K15" s="14">
        <v>20</v>
      </c>
      <c r="L15" s="25">
        <v>68.4</v>
      </c>
      <c r="M15" s="25">
        <v>1</v>
      </c>
    </row>
    <row r="16" spans="1:13" ht="12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s="8" customFormat="1" ht="24" customHeight="1">
      <c r="A17" s="14">
        <v>1</v>
      </c>
      <c r="B17" s="14" t="s">
        <v>31</v>
      </c>
      <c r="C17" s="14" t="s">
        <v>16</v>
      </c>
      <c r="D17" s="14">
        <v>1172007</v>
      </c>
      <c r="E17" s="14" t="s">
        <v>32</v>
      </c>
      <c r="F17" s="14">
        <v>39</v>
      </c>
      <c r="G17" s="17">
        <f>F17*0.4</f>
        <v>15.6</v>
      </c>
      <c r="H17" s="19">
        <v>82.8</v>
      </c>
      <c r="I17" s="14">
        <f>H17*0.4</f>
        <v>33.12</v>
      </c>
      <c r="J17" s="14">
        <v>100</v>
      </c>
      <c r="K17" s="14">
        <v>20</v>
      </c>
      <c r="L17" s="25">
        <f>G17+I17+K17</f>
        <v>68.72</v>
      </c>
      <c r="M17" s="15">
        <v>1</v>
      </c>
    </row>
    <row r="18" spans="1:13" s="8" customFormat="1" ht="24" customHeight="1">
      <c r="A18" s="14">
        <v>2</v>
      </c>
      <c r="B18" s="14" t="s">
        <v>33</v>
      </c>
      <c r="C18" s="14" t="s">
        <v>19</v>
      </c>
      <c r="D18" s="14">
        <v>1172007</v>
      </c>
      <c r="E18" s="14" t="s">
        <v>34</v>
      </c>
      <c r="F18" s="14">
        <v>40</v>
      </c>
      <c r="G18" s="17">
        <f>F18*0.4</f>
        <v>16</v>
      </c>
      <c r="H18" s="19">
        <v>74</v>
      </c>
      <c r="I18" s="14">
        <f>H18*0.4</f>
        <v>29.6</v>
      </c>
      <c r="J18" s="14">
        <v>100</v>
      </c>
      <c r="K18" s="14">
        <v>20</v>
      </c>
      <c r="L18" s="25">
        <f>G18+I18+K18</f>
        <v>65.6</v>
      </c>
      <c r="M18" s="15">
        <v>2</v>
      </c>
    </row>
    <row r="19" spans="1:13" s="8" customFormat="1" ht="10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24" customHeight="1">
      <c r="A20" s="14">
        <v>1</v>
      </c>
      <c r="B20" s="14" t="s">
        <v>35</v>
      </c>
      <c r="C20" s="14" t="s">
        <v>16</v>
      </c>
      <c r="D20" s="14">
        <v>1172008</v>
      </c>
      <c r="E20" s="14" t="s">
        <v>36</v>
      </c>
      <c r="F20" s="14">
        <v>54.5</v>
      </c>
      <c r="G20" s="17">
        <f>F20*0.4</f>
        <v>21.8</v>
      </c>
      <c r="H20" s="19">
        <v>80</v>
      </c>
      <c r="I20" s="14">
        <f>H20*0.4</f>
        <v>32</v>
      </c>
      <c r="J20" s="14">
        <v>100</v>
      </c>
      <c r="K20" s="14">
        <v>20</v>
      </c>
      <c r="L20" s="25">
        <f>G20+I20+K20</f>
        <v>73.8</v>
      </c>
      <c r="M20" s="15">
        <v>1</v>
      </c>
    </row>
    <row r="21" spans="1:13" ht="9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24" customHeight="1">
      <c r="A22" s="14">
        <v>1</v>
      </c>
      <c r="B22" s="14" t="s">
        <v>37</v>
      </c>
      <c r="C22" s="14" t="s">
        <v>19</v>
      </c>
      <c r="D22" s="14">
        <v>1172009</v>
      </c>
      <c r="E22" s="14" t="s">
        <v>38</v>
      </c>
      <c r="F22" s="14">
        <v>53</v>
      </c>
      <c r="G22" s="17">
        <f>F22*0.4</f>
        <v>21.2</v>
      </c>
      <c r="H22" s="19">
        <v>78</v>
      </c>
      <c r="I22" s="14">
        <f>H22*0.4</f>
        <v>31.2</v>
      </c>
      <c r="J22" s="14">
        <v>100</v>
      </c>
      <c r="K22" s="14">
        <v>20</v>
      </c>
      <c r="L22" s="25">
        <f>G22+I22+K22</f>
        <v>72.4</v>
      </c>
      <c r="M22" s="15">
        <v>1</v>
      </c>
    </row>
    <row r="23" spans="1:13" ht="9.7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24" customHeight="1">
      <c r="A24" s="14">
        <v>1</v>
      </c>
      <c r="B24" s="14" t="s">
        <v>39</v>
      </c>
      <c r="C24" s="14" t="s">
        <v>19</v>
      </c>
      <c r="D24" s="14">
        <v>1172010</v>
      </c>
      <c r="E24" s="14" t="s">
        <v>40</v>
      </c>
      <c r="F24" s="14">
        <v>45</v>
      </c>
      <c r="G24" s="17">
        <f>F24*0.4</f>
        <v>18</v>
      </c>
      <c r="H24" s="19">
        <v>75.6</v>
      </c>
      <c r="I24" s="14">
        <f>H24*0.4</f>
        <v>30.24</v>
      </c>
      <c r="J24" s="14">
        <v>100</v>
      </c>
      <c r="K24" s="14">
        <v>20</v>
      </c>
      <c r="L24" s="25">
        <f>G24+I24+K24</f>
        <v>68.24</v>
      </c>
      <c r="M24" s="15">
        <v>1</v>
      </c>
    </row>
    <row r="25" spans="1:13" ht="24" customHeight="1">
      <c r="A25" s="14">
        <v>2</v>
      </c>
      <c r="B25" s="14" t="s">
        <v>41</v>
      </c>
      <c r="C25" s="14" t="s">
        <v>19</v>
      </c>
      <c r="D25" s="14">
        <v>1172010</v>
      </c>
      <c r="E25" s="14" t="s">
        <v>42</v>
      </c>
      <c r="F25" s="14">
        <v>30</v>
      </c>
      <c r="G25" s="17">
        <f>F25*0.4</f>
        <v>12</v>
      </c>
      <c r="H25" s="19">
        <v>83</v>
      </c>
      <c r="I25" s="14">
        <f>H25*0.4</f>
        <v>33.2</v>
      </c>
      <c r="J25" s="14">
        <v>100</v>
      </c>
      <c r="K25" s="14">
        <v>20</v>
      </c>
      <c r="L25" s="25">
        <f>G25+I25+K25</f>
        <v>65.2</v>
      </c>
      <c r="M25" s="15">
        <v>2</v>
      </c>
    </row>
  </sheetData>
  <sheetProtection/>
  <mergeCells count="23">
    <mergeCell ref="L2:L3"/>
    <mergeCell ref="M2:M3"/>
    <mergeCell ref="A14:M14"/>
    <mergeCell ref="A16:M16"/>
    <mergeCell ref="A19:M19"/>
    <mergeCell ref="A21:M21"/>
    <mergeCell ref="A23:M23"/>
    <mergeCell ref="A1:M1"/>
    <mergeCell ref="A5:M5"/>
    <mergeCell ref="A7:M7"/>
    <mergeCell ref="A10:M10"/>
    <mergeCell ref="A12:M1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" right="0" top="0.590277777777778" bottom="0.590277777777778" header="0.511805555555556" footer="0.511805555555556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="110" zoomScaleNormal="110" zoomScalePageLayoutView="0" workbookViewId="0" topLeftCell="A1">
      <selection activeCell="I29" sqref="I29"/>
    </sheetView>
  </sheetViews>
  <sheetFormatPr defaultColWidth="9.00390625" defaultRowHeight="14.25"/>
  <cols>
    <col min="1" max="1" width="4.125" style="0" customWidth="1"/>
    <col min="2" max="2" width="6.875" style="0" customWidth="1"/>
    <col min="3" max="3" width="3.625" style="0" customWidth="1"/>
    <col min="4" max="4" width="17.375" style="0" customWidth="1"/>
    <col min="5" max="5" width="10.50390625" style="0" customWidth="1"/>
    <col min="6" max="6" width="11.375" style="0" customWidth="1"/>
    <col min="7" max="7" width="12.00390625" style="9" customWidth="1"/>
    <col min="8" max="8" width="10.75390625" style="36" customWidth="1"/>
    <col min="9" max="10" width="12.375" style="11" customWidth="1"/>
    <col min="11" max="11" width="13.625" style="11" customWidth="1"/>
    <col min="12" max="12" width="8.25390625" style="0" customWidth="1"/>
    <col min="13" max="13" width="5.375" style="0" customWidth="1"/>
  </cols>
  <sheetData>
    <row r="1" spans="1:14" ht="78.75" customHeight="1">
      <c r="A1" s="37" t="s">
        <v>43</v>
      </c>
      <c r="B1" s="37"/>
      <c r="C1" s="37"/>
      <c r="D1" s="37"/>
      <c r="E1" s="37"/>
      <c r="F1" s="37"/>
      <c r="G1" s="38"/>
      <c r="H1" s="50"/>
      <c r="I1" s="37"/>
      <c r="J1" s="37"/>
      <c r="K1" s="37"/>
      <c r="L1" s="37"/>
      <c r="M1" s="37"/>
      <c r="N1" t="s">
        <v>1</v>
      </c>
    </row>
    <row r="2" spans="1:13" s="1" customFormat="1" ht="28.5" customHeight="1">
      <c r="A2" s="44" t="s">
        <v>2</v>
      </c>
      <c r="B2" s="44" t="s">
        <v>3</v>
      </c>
      <c r="C2" s="44" t="s">
        <v>4</v>
      </c>
      <c r="D2" s="45" t="s">
        <v>5</v>
      </c>
      <c r="E2" s="45" t="s">
        <v>6</v>
      </c>
      <c r="F2" s="45" t="s">
        <v>7</v>
      </c>
      <c r="G2" s="46" t="s">
        <v>8</v>
      </c>
      <c r="H2" s="47" t="s">
        <v>9</v>
      </c>
      <c r="I2" s="45" t="s">
        <v>10</v>
      </c>
      <c r="J2" s="48" t="s">
        <v>11</v>
      </c>
      <c r="K2" s="45" t="s">
        <v>12</v>
      </c>
      <c r="L2" s="45" t="s">
        <v>44</v>
      </c>
      <c r="M2" s="45" t="s">
        <v>14</v>
      </c>
    </row>
    <row r="3" spans="1:13" s="2" customFormat="1" ht="24.75" customHeight="1">
      <c r="A3" s="44"/>
      <c r="B3" s="44"/>
      <c r="C3" s="44"/>
      <c r="D3" s="45"/>
      <c r="E3" s="45"/>
      <c r="F3" s="45"/>
      <c r="G3" s="46"/>
      <c r="H3" s="47"/>
      <c r="I3" s="45"/>
      <c r="J3" s="49"/>
      <c r="K3" s="45"/>
      <c r="L3" s="45"/>
      <c r="M3" s="45"/>
    </row>
    <row r="4" spans="1:13" s="8" customFormat="1" ht="36" customHeight="1">
      <c r="A4" s="14">
        <v>1</v>
      </c>
      <c r="B4" s="14" t="s">
        <v>45</v>
      </c>
      <c r="C4" s="14" t="s">
        <v>19</v>
      </c>
      <c r="D4" s="16">
        <v>2172004</v>
      </c>
      <c r="E4" s="18" t="s">
        <v>46</v>
      </c>
      <c r="F4" s="18">
        <v>46</v>
      </c>
      <c r="G4" s="17">
        <f>F4*0.4</f>
        <v>18.4</v>
      </c>
      <c r="H4" s="19">
        <v>75.2</v>
      </c>
      <c r="I4" s="14">
        <f>H4*0.4</f>
        <v>30.08</v>
      </c>
      <c r="J4" s="14">
        <v>100</v>
      </c>
      <c r="K4" s="14">
        <v>20</v>
      </c>
      <c r="L4" s="25">
        <f>G4+I4+K4</f>
        <v>68.48</v>
      </c>
      <c r="M4" s="15">
        <v>1</v>
      </c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/>
  <pageMargins left="0.196527777777778" right="0.196527777777778" top="0.590277777777778" bottom="0.590277777777778" header="0.511805555555556" footer="0.511805555555556"/>
  <pageSetup horizontalDpi="600" verticalDpi="6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110" zoomScaleNormal="110" zoomScalePageLayoutView="0" workbookViewId="0" topLeftCell="A1">
      <selection activeCell="H10" sqref="H10"/>
    </sheetView>
  </sheetViews>
  <sheetFormatPr defaultColWidth="9.00390625" defaultRowHeight="14.25"/>
  <cols>
    <col min="1" max="1" width="5.375" style="0" customWidth="1"/>
    <col min="2" max="2" width="8.625" style="0" customWidth="1"/>
    <col min="3" max="3" width="3.50390625" style="0" customWidth="1"/>
    <col min="4" max="4" width="16.875" style="0" customWidth="1"/>
    <col min="5" max="5" width="7.875" style="0" customWidth="1"/>
    <col min="6" max="6" width="10.375" style="0" customWidth="1"/>
    <col min="7" max="7" width="12.375" style="9" customWidth="1"/>
    <col min="8" max="8" width="12.375" style="10" customWidth="1"/>
    <col min="9" max="10" width="11.875" style="11" customWidth="1"/>
    <col min="11" max="11" width="13.25390625" style="11" customWidth="1"/>
    <col min="12" max="12" width="8.25390625" style="0" customWidth="1"/>
    <col min="13" max="13" width="5.875" style="0" customWidth="1"/>
    <col min="14" max="14" width="8.125" style="12" customWidth="1"/>
  </cols>
  <sheetData>
    <row r="1" spans="1:15" ht="78.75" customHeight="1">
      <c r="A1" s="37" t="s">
        <v>47</v>
      </c>
      <c r="B1" s="37"/>
      <c r="C1" s="37"/>
      <c r="D1" s="37"/>
      <c r="E1" s="37"/>
      <c r="F1" s="37"/>
      <c r="G1" s="38"/>
      <c r="H1" s="39"/>
      <c r="I1" s="37"/>
      <c r="J1" s="37"/>
      <c r="K1" s="37"/>
      <c r="L1" s="37"/>
      <c r="M1" s="37"/>
      <c r="N1" s="13"/>
      <c r="O1" t="s">
        <v>1</v>
      </c>
    </row>
    <row r="2" spans="1:14" s="1" customFormat="1" ht="28.5" customHeight="1">
      <c r="A2" s="44" t="s">
        <v>2</v>
      </c>
      <c r="B2" s="44" t="s">
        <v>3</v>
      </c>
      <c r="C2" s="44" t="s">
        <v>4</v>
      </c>
      <c r="D2" s="45" t="s">
        <v>5</v>
      </c>
      <c r="E2" s="45" t="s">
        <v>48</v>
      </c>
      <c r="F2" s="45" t="s">
        <v>7</v>
      </c>
      <c r="G2" s="46" t="s">
        <v>8</v>
      </c>
      <c r="H2" s="47" t="s">
        <v>9</v>
      </c>
      <c r="I2" s="45" t="s">
        <v>10</v>
      </c>
      <c r="J2" s="48" t="s">
        <v>11</v>
      </c>
      <c r="K2" s="45" t="s">
        <v>12</v>
      </c>
      <c r="L2" s="45" t="s">
        <v>49</v>
      </c>
      <c r="M2" s="45" t="s">
        <v>14</v>
      </c>
      <c r="N2" s="27"/>
    </row>
    <row r="3" spans="1:14" s="2" customFormat="1" ht="24.75" customHeight="1">
      <c r="A3" s="44"/>
      <c r="B3" s="44"/>
      <c r="C3" s="44"/>
      <c r="D3" s="45"/>
      <c r="E3" s="45"/>
      <c r="F3" s="45"/>
      <c r="G3" s="46"/>
      <c r="H3" s="47"/>
      <c r="I3" s="45"/>
      <c r="J3" s="49"/>
      <c r="K3" s="45"/>
      <c r="L3" s="45"/>
      <c r="M3" s="45"/>
      <c r="N3" s="27"/>
    </row>
    <row r="4" spans="1:14" s="3" customFormat="1" ht="30" customHeight="1">
      <c r="A4" s="14">
        <v>1</v>
      </c>
      <c r="B4" s="15" t="s">
        <v>50</v>
      </c>
      <c r="C4" s="15" t="s">
        <v>16</v>
      </c>
      <c r="D4" s="16">
        <v>3172001</v>
      </c>
      <c r="E4" s="14" t="s">
        <v>51</v>
      </c>
      <c r="F4" s="15">
        <v>73</v>
      </c>
      <c r="G4" s="17">
        <f>F4*0.4</f>
        <v>29.2</v>
      </c>
      <c r="H4" s="15">
        <v>78.8</v>
      </c>
      <c r="I4" s="14">
        <f>H4*0.4</f>
        <v>31.52</v>
      </c>
      <c r="J4" s="14">
        <v>100</v>
      </c>
      <c r="K4" s="14">
        <v>20</v>
      </c>
      <c r="L4" s="15">
        <f>G4+I4+K4</f>
        <v>80.72</v>
      </c>
      <c r="M4" s="14">
        <v>1</v>
      </c>
      <c r="N4" s="28"/>
    </row>
    <row r="5" spans="1:14" s="4" customFormat="1" ht="30" customHeight="1">
      <c r="A5" s="14">
        <v>2</v>
      </c>
      <c r="B5" s="14" t="s">
        <v>52</v>
      </c>
      <c r="C5" s="14" t="s">
        <v>19</v>
      </c>
      <c r="D5" s="16">
        <v>3172001</v>
      </c>
      <c r="E5" s="18" t="s">
        <v>53</v>
      </c>
      <c r="F5" s="18">
        <v>71</v>
      </c>
      <c r="G5" s="17">
        <f>F5*0.4</f>
        <v>28.4</v>
      </c>
      <c r="H5" s="15">
        <v>77.4</v>
      </c>
      <c r="I5" s="14">
        <f>H5*0.4</f>
        <v>30.96</v>
      </c>
      <c r="J5" s="14">
        <v>100</v>
      </c>
      <c r="K5" s="14">
        <v>20</v>
      </c>
      <c r="L5" s="15">
        <f>G5+I5+K5</f>
        <v>79.36</v>
      </c>
      <c r="M5" s="14">
        <v>2</v>
      </c>
      <c r="N5" s="29"/>
    </row>
    <row r="6" spans="1:14" s="3" customFormat="1" ht="30" customHeight="1">
      <c r="A6" s="14">
        <v>3</v>
      </c>
      <c r="B6" s="15" t="s">
        <v>54</v>
      </c>
      <c r="C6" s="14" t="s">
        <v>19</v>
      </c>
      <c r="D6" s="16">
        <v>3172001</v>
      </c>
      <c r="E6" s="14" t="s">
        <v>55</v>
      </c>
      <c r="F6" s="15">
        <v>69</v>
      </c>
      <c r="G6" s="17">
        <f>F6*0.4</f>
        <v>27.6</v>
      </c>
      <c r="H6" s="15">
        <v>75</v>
      </c>
      <c r="I6" s="14">
        <f>H6*0.4</f>
        <v>30</v>
      </c>
      <c r="J6" s="14">
        <v>100</v>
      </c>
      <c r="K6" s="14">
        <v>20</v>
      </c>
      <c r="L6" s="15">
        <f>G6+I6+K6</f>
        <v>77.6</v>
      </c>
      <c r="M6" s="14">
        <v>3</v>
      </c>
      <c r="N6" s="28"/>
    </row>
    <row r="7" spans="1:14" s="5" customFormat="1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30"/>
    </row>
    <row r="8" spans="1:14" s="3" customFormat="1" ht="30" customHeight="1">
      <c r="A8" s="14">
        <v>1</v>
      </c>
      <c r="B8" s="20" t="s">
        <v>56</v>
      </c>
      <c r="C8" s="20" t="s">
        <v>19</v>
      </c>
      <c r="D8" s="14">
        <v>3172002</v>
      </c>
      <c r="E8" s="15" t="s">
        <v>57</v>
      </c>
      <c r="F8" s="15">
        <v>75</v>
      </c>
      <c r="G8" s="17">
        <f aca="true" t="shared" si="0" ref="G8:G15">F8*0.4</f>
        <v>30</v>
      </c>
      <c r="H8" s="15">
        <v>80</v>
      </c>
      <c r="I8" s="14">
        <f aca="true" t="shared" si="1" ref="I8:I15">H8*0.4</f>
        <v>32</v>
      </c>
      <c r="J8" s="14">
        <v>100</v>
      </c>
      <c r="K8" s="14">
        <v>20</v>
      </c>
      <c r="L8" s="15">
        <f>G8+I8+K8</f>
        <v>82</v>
      </c>
      <c r="M8" s="15">
        <v>1</v>
      </c>
      <c r="N8" s="28"/>
    </row>
    <row r="9" spans="1:14" s="3" customFormat="1" ht="30" customHeight="1">
      <c r="A9" s="14">
        <v>2</v>
      </c>
      <c r="B9" s="14" t="s">
        <v>58</v>
      </c>
      <c r="C9" s="14" t="s">
        <v>19</v>
      </c>
      <c r="D9" s="16">
        <v>3172002</v>
      </c>
      <c r="E9" s="15" t="s">
        <v>59</v>
      </c>
      <c r="F9" s="15">
        <v>73</v>
      </c>
      <c r="G9" s="17">
        <f t="shared" si="0"/>
        <v>29.2</v>
      </c>
      <c r="H9" s="15">
        <v>80.8</v>
      </c>
      <c r="I9" s="14">
        <f t="shared" si="1"/>
        <v>32.32</v>
      </c>
      <c r="J9" s="14">
        <v>100</v>
      </c>
      <c r="K9" s="14">
        <v>20</v>
      </c>
      <c r="L9" s="15">
        <f aca="true" t="shared" si="2" ref="L9:L15">G9+I9+K9</f>
        <v>81.52</v>
      </c>
      <c r="M9" s="15">
        <v>2</v>
      </c>
      <c r="N9" s="28"/>
    </row>
    <row r="10" spans="1:14" s="6" customFormat="1" ht="30" customHeight="1">
      <c r="A10" s="14">
        <v>3</v>
      </c>
      <c r="B10" s="15" t="s">
        <v>60</v>
      </c>
      <c r="C10" s="15" t="s">
        <v>16</v>
      </c>
      <c r="D10" s="16">
        <v>3172002</v>
      </c>
      <c r="E10" s="14" t="s">
        <v>61</v>
      </c>
      <c r="F10" s="15">
        <v>73</v>
      </c>
      <c r="G10" s="17">
        <f t="shared" si="0"/>
        <v>29.2</v>
      </c>
      <c r="H10" s="15">
        <v>80.4</v>
      </c>
      <c r="I10" s="14">
        <f t="shared" si="1"/>
        <v>32.16</v>
      </c>
      <c r="J10" s="14">
        <v>100</v>
      </c>
      <c r="K10" s="14">
        <v>20</v>
      </c>
      <c r="L10" s="15">
        <f t="shared" si="2"/>
        <v>81.36</v>
      </c>
      <c r="M10" s="15">
        <v>3</v>
      </c>
      <c r="N10" s="29"/>
    </row>
    <row r="11" spans="1:14" s="3" customFormat="1" ht="30" customHeight="1">
      <c r="A11" s="14">
        <v>4</v>
      </c>
      <c r="B11" s="20" t="s">
        <v>62</v>
      </c>
      <c r="C11" s="20" t="s">
        <v>16</v>
      </c>
      <c r="D11" s="14">
        <v>3172002</v>
      </c>
      <c r="E11" s="15" t="s">
        <v>63</v>
      </c>
      <c r="F11" s="15">
        <v>74</v>
      </c>
      <c r="G11" s="17">
        <f t="shared" si="0"/>
        <v>29.6</v>
      </c>
      <c r="H11" s="15">
        <v>78.4</v>
      </c>
      <c r="I11" s="14">
        <f t="shared" si="1"/>
        <v>31.36</v>
      </c>
      <c r="J11" s="14">
        <v>100</v>
      </c>
      <c r="K11" s="14">
        <v>20</v>
      </c>
      <c r="L11" s="15">
        <f t="shared" si="2"/>
        <v>80.96</v>
      </c>
      <c r="M11" s="15">
        <v>4</v>
      </c>
      <c r="N11" s="28"/>
    </row>
    <row r="12" spans="1:14" s="3" customFormat="1" ht="30" customHeight="1">
      <c r="A12" s="14">
        <v>5</v>
      </c>
      <c r="B12" s="14" t="s">
        <v>64</v>
      </c>
      <c r="C12" s="14" t="s">
        <v>19</v>
      </c>
      <c r="D12" s="16">
        <v>3172002</v>
      </c>
      <c r="E12" s="18" t="s">
        <v>65</v>
      </c>
      <c r="F12" s="15">
        <v>74.5</v>
      </c>
      <c r="G12" s="17">
        <f t="shared" si="0"/>
        <v>29.8</v>
      </c>
      <c r="H12" s="15">
        <v>75.2</v>
      </c>
      <c r="I12" s="14">
        <f t="shared" si="1"/>
        <v>30.08</v>
      </c>
      <c r="J12" s="14">
        <v>100</v>
      </c>
      <c r="K12" s="14">
        <v>20</v>
      </c>
      <c r="L12" s="15">
        <f t="shared" si="2"/>
        <v>79.88</v>
      </c>
      <c r="M12" s="15">
        <v>5</v>
      </c>
      <c r="N12" s="28"/>
    </row>
    <row r="13" spans="1:14" s="3" customFormat="1" ht="30" customHeight="1">
      <c r="A13" s="14">
        <v>6</v>
      </c>
      <c r="B13" s="20" t="s">
        <v>66</v>
      </c>
      <c r="C13" s="20" t="s">
        <v>16</v>
      </c>
      <c r="D13" s="14">
        <v>3172002</v>
      </c>
      <c r="E13" s="15" t="s">
        <v>67</v>
      </c>
      <c r="F13" s="15">
        <v>71</v>
      </c>
      <c r="G13" s="17">
        <f t="shared" si="0"/>
        <v>28.4</v>
      </c>
      <c r="H13" s="15">
        <v>77.2</v>
      </c>
      <c r="I13" s="14">
        <f t="shared" si="1"/>
        <v>30.88</v>
      </c>
      <c r="J13" s="14">
        <v>100</v>
      </c>
      <c r="K13" s="14">
        <v>20</v>
      </c>
      <c r="L13" s="15">
        <f t="shared" si="2"/>
        <v>79.28</v>
      </c>
      <c r="M13" s="15">
        <v>6</v>
      </c>
      <c r="N13" s="28"/>
    </row>
    <row r="14" spans="1:14" s="3" customFormat="1" ht="30" customHeight="1">
      <c r="A14" s="14">
        <v>7</v>
      </c>
      <c r="B14" s="21" t="s">
        <v>68</v>
      </c>
      <c r="C14" s="15" t="s">
        <v>19</v>
      </c>
      <c r="D14" s="21">
        <v>3172002</v>
      </c>
      <c r="E14" s="15" t="s">
        <v>69</v>
      </c>
      <c r="F14" s="15">
        <v>72</v>
      </c>
      <c r="G14" s="17">
        <f t="shared" si="0"/>
        <v>28.8</v>
      </c>
      <c r="H14" s="15">
        <v>73.6</v>
      </c>
      <c r="I14" s="14">
        <f t="shared" si="1"/>
        <v>29.44</v>
      </c>
      <c r="J14" s="14">
        <v>100</v>
      </c>
      <c r="K14" s="14">
        <v>20</v>
      </c>
      <c r="L14" s="15">
        <f t="shared" si="2"/>
        <v>78.24</v>
      </c>
      <c r="M14" s="15">
        <v>7</v>
      </c>
      <c r="N14" s="28"/>
    </row>
    <row r="15" spans="1:14" s="3" customFormat="1" ht="30" customHeight="1">
      <c r="A15" s="14">
        <v>8</v>
      </c>
      <c r="B15" s="20" t="s">
        <v>70</v>
      </c>
      <c r="C15" s="22" t="s">
        <v>16</v>
      </c>
      <c r="D15" s="14">
        <v>3172002</v>
      </c>
      <c r="E15" s="15" t="s">
        <v>71</v>
      </c>
      <c r="F15" s="15">
        <v>72</v>
      </c>
      <c r="G15" s="17">
        <f t="shared" si="0"/>
        <v>28.8</v>
      </c>
      <c r="H15" s="15">
        <v>68.6</v>
      </c>
      <c r="I15" s="14">
        <f t="shared" si="1"/>
        <v>27.44</v>
      </c>
      <c r="J15" s="14">
        <v>100</v>
      </c>
      <c r="K15" s="14">
        <v>20</v>
      </c>
      <c r="L15" s="15">
        <f t="shared" si="2"/>
        <v>76.24</v>
      </c>
      <c r="M15" s="15">
        <v>8</v>
      </c>
      <c r="N15" s="28"/>
    </row>
    <row r="16" spans="1:14" s="3" customFormat="1" ht="30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30"/>
    </row>
    <row r="17" spans="1:14" s="7" customFormat="1" ht="30" customHeight="1">
      <c r="A17" s="14">
        <v>1</v>
      </c>
      <c r="B17" s="21" t="s">
        <v>72</v>
      </c>
      <c r="C17" s="21" t="s">
        <v>16</v>
      </c>
      <c r="D17" s="16">
        <v>3172003</v>
      </c>
      <c r="E17" s="15" t="s">
        <v>73</v>
      </c>
      <c r="F17" s="15">
        <v>65</v>
      </c>
      <c r="G17" s="17">
        <f aca="true" t="shared" si="3" ref="G17:G23">F17*0.4</f>
        <v>26</v>
      </c>
      <c r="H17" s="15">
        <v>78.2</v>
      </c>
      <c r="I17" s="14">
        <f aca="true" t="shared" si="4" ref="I17:I23">H17*0.4</f>
        <v>31.28</v>
      </c>
      <c r="J17" s="14">
        <v>100</v>
      </c>
      <c r="K17" s="14">
        <v>20</v>
      </c>
      <c r="L17" s="15">
        <f>G17+I17+K17</f>
        <v>77.28</v>
      </c>
      <c r="M17" s="15">
        <v>1</v>
      </c>
      <c r="N17" s="31"/>
    </row>
    <row r="18" spans="1:14" ht="30" customHeight="1">
      <c r="A18" s="14">
        <v>2</v>
      </c>
      <c r="B18" s="20" t="s">
        <v>74</v>
      </c>
      <c r="C18" s="20" t="s">
        <v>19</v>
      </c>
      <c r="D18" s="16">
        <v>3172003</v>
      </c>
      <c r="E18" s="15" t="s">
        <v>75</v>
      </c>
      <c r="F18" s="15">
        <v>61</v>
      </c>
      <c r="G18" s="17">
        <f t="shared" si="3"/>
        <v>24.4</v>
      </c>
      <c r="H18" s="15">
        <v>78.4</v>
      </c>
      <c r="I18" s="14">
        <f t="shared" si="4"/>
        <v>31.36</v>
      </c>
      <c r="J18" s="14">
        <v>100</v>
      </c>
      <c r="K18" s="14">
        <v>20</v>
      </c>
      <c r="L18" s="15">
        <f aca="true" t="shared" si="5" ref="L18:L23">G18+I18+K18</f>
        <v>75.76</v>
      </c>
      <c r="M18" s="15">
        <v>2</v>
      </c>
      <c r="N18" s="32"/>
    </row>
    <row r="19" spans="1:14" ht="30" customHeight="1">
      <c r="A19" s="14">
        <v>3</v>
      </c>
      <c r="B19" s="14" t="s">
        <v>76</v>
      </c>
      <c r="C19" s="14" t="s">
        <v>19</v>
      </c>
      <c r="D19" s="16">
        <v>3172003</v>
      </c>
      <c r="E19" s="15" t="s">
        <v>77</v>
      </c>
      <c r="F19" s="15">
        <v>60</v>
      </c>
      <c r="G19" s="17">
        <f t="shared" si="3"/>
        <v>24</v>
      </c>
      <c r="H19" s="15">
        <v>75.6</v>
      </c>
      <c r="I19" s="14">
        <f t="shared" si="4"/>
        <v>30.24</v>
      </c>
      <c r="J19" s="14">
        <v>100</v>
      </c>
      <c r="K19" s="14">
        <v>20</v>
      </c>
      <c r="L19" s="15">
        <f t="shared" si="5"/>
        <v>74.24</v>
      </c>
      <c r="M19" s="15">
        <v>3</v>
      </c>
      <c r="N19" s="32"/>
    </row>
    <row r="20" spans="1:14" ht="30" customHeight="1">
      <c r="A20" s="14">
        <v>4</v>
      </c>
      <c r="B20" s="21" t="s">
        <v>78</v>
      </c>
      <c r="C20" s="21" t="s">
        <v>19</v>
      </c>
      <c r="D20" s="16">
        <v>3172003</v>
      </c>
      <c r="E20" s="15" t="s">
        <v>79</v>
      </c>
      <c r="F20" s="15">
        <v>58</v>
      </c>
      <c r="G20" s="17">
        <f t="shared" si="3"/>
        <v>23.2</v>
      </c>
      <c r="H20" s="15">
        <v>76.2</v>
      </c>
      <c r="I20" s="14">
        <f t="shared" si="4"/>
        <v>30.48</v>
      </c>
      <c r="J20" s="14">
        <v>100</v>
      </c>
      <c r="K20" s="14">
        <v>20</v>
      </c>
      <c r="L20" s="15">
        <f t="shared" si="5"/>
        <v>73.68</v>
      </c>
      <c r="M20" s="15">
        <v>4</v>
      </c>
      <c r="N20" s="32"/>
    </row>
    <row r="21" spans="1:14" s="6" customFormat="1" ht="30" customHeight="1">
      <c r="A21" s="14">
        <v>5</v>
      </c>
      <c r="B21" s="15" t="s">
        <v>80</v>
      </c>
      <c r="C21" s="15" t="s">
        <v>19</v>
      </c>
      <c r="D21" s="16">
        <v>3172003</v>
      </c>
      <c r="E21" s="15" t="s">
        <v>81</v>
      </c>
      <c r="F21" s="15">
        <v>61</v>
      </c>
      <c r="G21" s="17">
        <f t="shared" si="3"/>
        <v>24.4</v>
      </c>
      <c r="H21" s="15">
        <v>72.8</v>
      </c>
      <c r="I21" s="14">
        <f t="shared" si="4"/>
        <v>29.12</v>
      </c>
      <c r="J21" s="14">
        <v>100</v>
      </c>
      <c r="K21" s="14">
        <v>20</v>
      </c>
      <c r="L21" s="15">
        <f t="shared" si="5"/>
        <v>73.52</v>
      </c>
      <c r="M21" s="15">
        <v>5</v>
      </c>
      <c r="N21" s="33"/>
    </row>
    <row r="22" spans="1:14" ht="30" customHeight="1">
      <c r="A22" s="14">
        <v>6</v>
      </c>
      <c r="B22" s="20" t="s">
        <v>82</v>
      </c>
      <c r="C22" s="20" t="s">
        <v>19</v>
      </c>
      <c r="D22" s="16">
        <v>3172003</v>
      </c>
      <c r="E22" s="15" t="s">
        <v>83</v>
      </c>
      <c r="F22" s="15">
        <v>59</v>
      </c>
      <c r="G22" s="17">
        <f t="shared" si="3"/>
        <v>23.6</v>
      </c>
      <c r="H22" s="15">
        <v>73</v>
      </c>
      <c r="I22" s="14">
        <f t="shared" si="4"/>
        <v>29.2</v>
      </c>
      <c r="J22" s="14">
        <v>100</v>
      </c>
      <c r="K22" s="14">
        <v>20</v>
      </c>
      <c r="L22" s="15">
        <f t="shared" si="5"/>
        <v>72.8</v>
      </c>
      <c r="M22" s="15">
        <v>6</v>
      </c>
      <c r="N22" s="32"/>
    </row>
    <row r="23" spans="1:14" ht="30" customHeight="1">
      <c r="A23" s="14">
        <v>7</v>
      </c>
      <c r="B23" s="23" t="s">
        <v>84</v>
      </c>
      <c r="C23" s="23" t="s">
        <v>19</v>
      </c>
      <c r="D23" s="24">
        <v>3172003</v>
      </c>
      <c r="E23" s="25" t="s">
        <v>85</v>
      </c>
      <c r="F23" s="25">
        <v>54</v>
      </c>
      <c r="G23" s="17">
        <f t="shared" si="3"/>
        <v>21.6</v>
      </c>
      <c r="H23" s="26">
        <v>72.2</v>
      </c>
      <c r="I23" s="14">
        <f t="shared" si="4"/>
        <v>28.88</v>
      </c>
      <c r="J23" s="19">
        <v>100</v>
      </c>
      <c r="K23" s="19">
        <v>20</v>
      </c>
      <c r="L23" s="15">
        <f t="shared" si="5"/>
        <v>70.48</v>
      </c>
      <c r="M23" s="25">
        <v>7</v>
      </c>
      <c r="N23" s="32"/>
    </row>
    <row r="24" spans="1:14" ht="30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32"/>
    </row>
    <row r="25" spans="1:14" s="8" customFormat="1" ht="30" customHeight="1">
      <c r="A25" s="14">
        <v>1</v>
      </c>
      <c r="B25" s="14" t="s">
        <v>86</v>
      </c>
      <c r="C25" s="14" t="s">
        <v>19</v>
      </c>
      <c r="D25" s="16">
        <v>3172004</v>
      </c>
      <c r="E25" s="15" t="s">
        <v>87</v>
      </c>
      <c r="F25" s="15">
        <v>60</v>
      </c>
      <c r="G25" s="17">
        <f aca="true" t="shared" si="6" ref="G25:G31">F25*0.4</f>
        <v>24</v>
      </c>
      <c r="H25" s="26">
        <v>78.6</v>
      </c>
      <c r="I25" s="14">
        <f aca="true" t="shared" si="7" ref="I25:I31">H25*0.4</f>
        <v>31.44</v>
      </c>
      <c r="J25" s="19">
        <v>100</v>
      </c>
      <c r="K25" s="19">
        <v>20</v>
      </c>
      <c r="L25" s="25">
        <f>G25+I25+K25</f>
        <v>75.44</v>
      </c>
      <c r="M25" s="15">
        <v>1</v>
      </c>
      <c r="N25" s="34"/>
    </row>
    <row r="26" spans="1:14" s="8" customFormat="1" ht="30" customHeight="1">
      <c r="A26" s="14">
        <v>2</v>
      </c>
      <c r="B26" s="14" t="s">
        <v>88</v>
      </c>
      <c r="C26" s="14" t="s">
        <v>19</v>
      </c>
      <c r="D26" s="16">
        <v>3172004</v>
      </c>
      <c r="E26" s="15" t="s">
        <v>89</v>
      </c>
      <c r="F26" s="15">
        <v>61</v>
      </c>
      <c r="G26" s="17">
        <f t="shared" si="6"/>
        <v>24.4</v>
      </c>
      <c r="H26" s="26">
        <v>74.8</v>
      </c>
      <c r="I26" s="14">
        <f t="shared" si="7"/>
        <v>29.92</v>
      </c>
      <c r="J26" s="19">
        <v>100</v>
      </c>
      <c r="K26" s="19">
        <v>20</v>
      </c>
      <c r="L26" s="25">
        <f aca="true" t="shared" si="8" ref="L26:L31">G26+I26+K26</f>
        <v>74.32</v>
      </c>
      <c r="M26" s="15">
        <v>2</v>
      </c>
      <c r="N26" s="34"/>
    </row>
    <row r="27" spans="1:14" s="8" customFormat="1" ht="30" customHeight="1">
      <c r="A27" s="14">
        <v>3</v>
      </c>
      <c r="B27" s="14" t="s">
        <v>90</v>
      </c>
      <c r="C27" s="14" t="s">
        <v>19</v>
      </c>
      <c r="D27" s="16">
        <v>3172004</v>
      </c>
      <c r="E27" s="15" t="s">
        <v>91</v>
      </c>
      <c r="F27" s="15">
        <v>60</v>
      </c>
      <c r="G27" s="17">
        <f t="shared" si="6"/>
        <v>24</v>
      </c>
      <c r="H27" s="26">
        <v>74.8</v>
      </c>
      <c r="I27" s="14">
        <f t="shared" si="7"/>
        <v>29.92</v>
      </c>
      <c r="J27" s="19">
        <v>100</v>
      </c>
      <c r="K27" s="19">
        <v>20</v>
      </c>
      <c r="L27" s="25">
        <f t="shared" si="8"/>
        <v>73.92</v>
      </c>
      <c r="M27" s="15">
        <v>3</v>
      </c>
      <c r="N27" s="34"/>
    </row>
    <row r="28" spans="1:14" ht="30" customHeight="1">
      <c r="A28" s="14">
        <v>4</v>
      </c>
      <c r="B28" s="15" t="s">
        <v>92</v>
      </c>
      <c r="C28" s="15" t="s">
        <v>16</v>
      </c>
      <c r="D28" s="16">
        <v>3172004</v>
      </c>
      <c r="E28" s="15" t="s">
        <v>93</v>
      </c>
      <c r="F28" s="15">
        <v>56</v>
      </c>
      <c r="G28" s="17">
        <f t="shared" si="6"/>
        <v>22.4</v>
      </c>
      <c r="H28" s="26">
        <v>77</v>
      </c>
      <c r="I28" s="14">
        <f t="shared" si="7"/>
        <v>30.8</v>
      </c>
      <c r="J28" s="19">
        <v>100</v>
      </c>
      <c r="K28" s="19">
        <v>20</v>
      </c>
      <c r="L28" s="25">
        <f t="shared" si="8"/>
        <v>73.2</v>
      </c>
      <c r="M28" s="15">
        <v>4</v>
      </c>
      <c r="N28" s="34"/>
    </row>
    <row r="29" spans="1:14" ht="30" customHeight="1">
      <c r="A29" s="14">
        <v>5</v>
      </c>
      <c r="B29" s="21" t="s">
        <v>94</v>
      </c>
      <c r="C29" s="21" t="s">
        <v>19</v>
      </c>
      <c r="D29" s="16">
        <v>3172004</v>
      </c>
      <c r="E29" s="15" t="s">
        <v>95</v>
      </c>
      <c r="F29" s="15">
        <v>58</v>
      </c>
      <c r="G29" s="17">
        <f t="shared" si="6"/>
        <v>23.2</v>
      </c>
      <c r="H29" s="26">
        <v>74.8</v>
      </c>
      <c r="I29" s="14">
        <f t="shared" si="7"/>
        <v>29.92</v>
      </c>
      <c r="J29" s="19">
        <v>100</v>
      </c>
      <c r="K29" s="19">
        <v>20</v>
      </c>
      <c r="L29" s="25">
        <f t="shared" si="8"/>
        <v>73.12</v>
      </c>
      <c r="M29" s="15">
        <v>5</v>
      </c>
      <c r="N29" s="34"/>
    </row>
    <row r="30" spans="1:14" ht="30" customHeight="1">
      <c r="A30" s="14">
        <v>6</v>
      </c>
      <c r="B30" s="15" t="s">
        <v>96</v>
      </c>
      <c r="C30" s="15" t="s">
        <v>19</v>
      </c>
      <c r="D30" s="16">
        <v>3172004</v>
      </c>
      <c r="E30" s="15" t="s">
        <v>97</v>
      </c>
      <c r="F30" s="15">
        <v>54</v>
      </c>
      <c r="G30" s="17">
        <f t="shared" si="6"/>
        <v>21.6</v>
      </c>
      <c r="H30" s="26">
        <v>74.6</v>
      </c>
      <c r="I30" s="14">
        <f t="shared" si="7"/>
        <v>29.84</v>
      </c>
      <c r="J30" s="19">
        <v>100</v>
      </c>
      <c r="K30" s="19">
        <v>20</v>
      </c>
      <c r="L30" s="25">
        <f t="shared" si="8"/>
        <v>71.44</v>
      </c>
      <c r="M30" s="15">
        <v>6</v>
      </c>
      <c r="N30" s="34"/>
    </row>
    <row r="31" spans="1:14" ht="30" customHeight="1">
      <c r="A31" s="14">
        <v>7</v>
      </c>
      <c r="B31" s="14" t="s">
        <v>98</v>
      </c>
      <c r="C31" s="14" t="s">
        <v>16</v>
      </c>
      <c r="D31" s="16">
        <v>3172004</v>
      </c>
      <c r="E31" s="15" t="s">
        <v>99</v>
      </c>
      <c r="F31" s="15">
        <v>51</v>
      </c>
      <c r="G31" s="17">
        <f t="shared" si="6"/>
        <v>20.4</v>
      </c>
      <c r="H31" s="26">
        <v>76.4</v>
      </c>
      <c r="I31" s="14">
        <f t="shared" si="7"/>
        <v>30.56</v>
      </c>
      <c r="J31" s="19">
        <v>100</v>
      </c>
      <c r="K31" s="19">
        <v>20</v>
      </c>
      <c r="L31" s="25">
        <f t="shared" si="8"/>
        <v>70.96</v>
      </c>
      <c r="M31" s="15">
        <v>7</v>
      </c>
      <c r="N31" s="34"/>
    </row>
    <row r="32" spans="1:14" s="8" customFormat="1" ht="30" customHeight="1">
      <c r="A32" s="42"/>
      <c r="B32" s="42"/>
      <c r="C32" s="42"/>
      <c r="D32" s="42"/>
      <c r="E32" s="42"/>
      <c r="F32" s="42"/>
      <c r="G32" s="42"/>
      <c r="H32" s="43"/>
      <c r="I32" s="42"/>
      <c r="J32" s="42"/>
      <c r="K32" s="42"/>
      <c r="L32" s="42"/>
      <c r="M32" s="42"/>
      <c r="N32" s="35"/>
    </row>
    <row r="33" spans="1:14" ht="30" customHeight="1">
      <c r="A33" s="14">
        <v>1</v>
      </c>
      <c r="B33" s="14" t="s">
        <v>100</v>
      </c>
      <c r="C33" s="14" t="s">
        <v>19</v>
      </c>
      <c r="D33" s="16">
        <v>3172005</v>
      </c>
      <c r="E33" s="15" t="s">
        <v>101</v>
      </c>
      <c r="F33" s="15">
        <v>55</v>
      </c>
      <c r="G33" s="17">
        <f>F33*0.4</f>
        <v>22</v>
      </c>
      <c r="H33" s="26">
        <v>78.4</v>
      </c>
      <c r="I33" s="14">
        <f>H33*0.4</f>
        <v>31.36</v>
      </c>
      <c r="J33" s="19">
        <v>100</v>
      </c>
      <c r="K33" s="19">
        <v>20</v>
      </c>
      <c r="L33" s="25">
        <f>G33+I33+K33</f>
        <v>73.36</v>
      </c>
      <c r="M33" s="15">
        <v>1</v>
      </c>
      <c r="N33" s="28"/>
    </row>
    <row r="34" spans="1:14" ht="30" customHeight="1">
      <c r="A34" s="14">
        <v>2</v>
      </c>
      <c r="B34" s="14" t="s">
        <v>102</v>
      </c>
      <c r="C34" s="14" t="s">
        <v>19</v>
      </c>
      <c r="D34" s="16">
        <v>3172005</v>
      </c>
      <c r="E34" s="15" t="s">
        <v>103</v>
      </c>
      <c r="F34" s="15">
        <v>52</v>
      </c>
      <c r="G34" s="17">
        <f>F34*0.4</f>
        <v>20.8</v>
      </c>
      <c r="H34" s="26">
        <v>71.4</v>
      </c>
      <c r="I34" s="14">
        <f>H34*0.4</f>
        <v>28.56</v>
      </c>
      <c r="J34" s="19">
        <v>100</v>
      </c>
      <c r="K34" s="19">
        <v>20</v>
      </c>
      <c r="L34" s="25">
        <f>G34+I34+K34</f>
        <v>69.36</v>
      </c>
      <c r="M34" s="15">
        <v>2</v>
      </c>
      <c r="N34" s="28"/>
    </row>
    <row r="35" spans="1:14" ht="30" customHeight="1">
      <c r="A35" s="14">
        <v>3</v>
      </c>
      <c r="B35" s="14" t="s">
        <v>104</v>
      </c>
      <c r="C35" s="14" t="s">
        <v>16</v>
      </c>
      <c r="D35" s="16">
        <v>3172005</v>
      </c>
      <c r="E35" s="15" t="s">
        <v>105</v>
      </c>
      <c r="F35" s="15">
        <v>46</v>
      </c>
      <c r="G35" s="17">
        <f>F35*0.4</f>
        <v>18.4</v>
      </c>
      <c r="H35" s="26">
        <v>76.6</v>
      </c>
      <c r="I35" s="14">
        <f>H35*0.4</f>
        <v>30.64</v>
      </c>
      <c r="J35" s="19">
        <v>100</v>
      </c>
      <c r="K35" s="19">
        <v>20</v>
      </c>
      <c r="L35" s="25">
        <f>G35+I35+K35</f>
        <v>69.04</v>
      </c>
      <c r="M35" s="15">
        <v>3</v>
      </c>
      <c r="N35" s="28"/>
    </row>
    <row r="36" spans="1:14" s="8" customFormat="1" ht="30" customHeight="1">
      <c r="A36" s="14">
        <v>4</v>
      </c>
      <c r="B36" s="14" t="s">
        <v>106</v>
      </c>
      <c r="C36" s="14" t="s">
        <v>19</v>
      </c>
      <c r="D36" s="16">
        <v>3172005</v>
      </c>
      <c r="E36" s="15" t="s">
        <v>107</v>
      </c>
      <c r="F36" s="15">
        <v>41</v>
      </c>
      <c r="G36" s="17">
        <f>F36*0.4</f>
        <v>16.4</v>
      </c>
      <c r="H36" s="26">
        <v>80.4</v>
      </c>
      <c r="I36" s="14">
        <f>H36*0.4</f>
        <v>32.16</v>
      </c>
      <c r="J36" s="19">
        <v>100</v>
      </c>
      <c r="K36" s="19">
        <v>20</v>
      </c>
      <c r="L36" s="25">
        <f>G36+I36+K36</f>
        <v>68.56</v>
      </c>
      <c r="M36" s="15">
        <v>4</v>
      </c>
      <c r="N36" s="28"/>
    </row>
  </sheetData>
  <sheetProtection/>
  <mergeCells count="18">
    <mergeCell ref="L2:L3"/>
    <mergeCell ref="M2:M3"/>
    <mergeCell ref="A1:M1"/>
    <mergeCell ref="A7:M7"/>
    <mergeCell ref="A16:M16"/>
    <mergeCell ref="A24:M24"/>
    <mergeCell ref="A32:M3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" right="0" top="0.590277777777778" bottom="0.590277777777778" header="0.511805555555556" footer="0.511805555555556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2017-07-31T03:34:00Z</dcterms:created>
  <dcterms:modified xsi:type="dcterms:W3CDTF">2017-08-22T07:40:52Z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