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1" sheetId="1" r:id="rId1"/>
    <sheet name="Sheet2" sheetId="2" r:id="rId2"/>
    <sheet name="Sheet3" sheetId="3" r:id="rId3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<sst xmlns="http://schemas.openxmlformats.org/spreadsheetml/2006/main" count="219" uniqueCount="163">
  <si>
    <t>L4</t>
  </si>
  <si>
    <t>报考职位</t>
  </si>
  <si>
    <t>职位代码</t>
  </si>
  <si>
    <t>笔试折合成绩</t>
  </si>
  <si>
    <t>操作折合成绩</t>
  </si>
  <si>
    <t>综合成绩</t>
  </si>
  <si>
    <t>新邵县人社局信息中心财会</t>
  </si>
  <si>
    <t>新邵县2017年事业单位公开招聘考试综合成绩排名表</t>
  </si>
  <si>
    <t>新邵县人社局信息中心计算机</t>
  </si>
  <si>
    <t>2611</t>
  </si>
  <si>
    <t>曾游花</t>
  </si>
  <si>
    <t>2614</t>
  </si>
  <si>
    <t>吕方冰</t>
  </si>
  <si>
    <t>2617</t>
  </si>
  <si>
    <t>孙浩渺</t>
  </si>
  <si>
    <t>2620</t>
  </si>
  <si>
    <t>2625</t>
  </si>
  <si>
    <t>李小溪</t>
  </si>
  <si>
    <t>2627</t>
  </si>
  <si>
    <t>范云岩</t>
  </si>
  <si>
    <t>2702</t>
  </si>
  <si>
    <t>刘卫平</t>
  </si>
  <si>
    <t>2706</t>
  </si>
  <si>
    <t>张晓茹</t>
  </si>
  <si>
    <t>2708</t>
  </si>
  <si>
    <t>刘佳波</t>
  </si>
  <si>
    <t>2713</t>
  </si>
  <si>
    <t>尹交枚</t>
  </si>
  <si>
    <t>2716</t>
  </si>
  <si>
    <t>李霞</t>
  </si>
  <si>
    <t>2717</t>
  </si>
  <si>
    <t>雷玲玲</t>
  </si>
  <si>
    <t>2718</t>
  </si>
  <si>
    <t>刘志锋</t>
  </si>
  <si>
    <t>2721</t>
  </si>
  <si>
    <t>李成</t>
  </si>
  <si>
    <t>2725</t>
  </si>
  <si>
    <t>张叶超</t>
  </si>
  <si>
    <t>2727</t>
  </si>
  <si>
    <t>邹带华</t>
  </si>
  <si>
    <t>2823</t>
  </si>
  <si>
    <t>段俐</t>
  </si>
  <si>
    <t>2827</t>
  </si>
  <si>
    <t>刘娜</t>
  </si>
  <si>
    <t>2926</t>
  </si>
  <si>
    <t>刘红明</t>
  </si>
  <si>
    <t>3021</t>
  </si>
  <si>
    <t>杨丰</t>
  </si>
  <si>
    <t>3023</t>
  </si>
  <si>
    <t>罗雄达</t>
  </si>
  <si>
    <t>3027</t>
  </si>
  <si>
    <t>陈琼艳</t>
  </si>
  <si>
    <t>3030</t>
  </si>
  <si>
    <t>石林珍</t>
  </si>
  <si>
    <t>3109</t>
  </si>
  <si>
    <t>王姣</t>
  </si>
  <si>
    <t>3126</t>
  </si>
  <si>
    <t>闵茵</t>
  </si>
  <si>
    <t>3227</t>
  </si>
  <si>
    <t>尹荣恒</t>
  </si>
  <si>
    <t>3313</t>
  </si>
  <si>
    <t>杨飞云</t>
  </si>
  <si>
    <t>3411</t>
  </si>
  <si>
    <t>张东磊</t>
  </si>
  <si>
    <t>3413</t>
  </si>
  <si>
    <t>邓娜萍</t>
  </si>
  <si>
    <t>3416</t>
  </si>
  <si>
    <t>余莎莉</t>
  </si>
  <si>
    <t>3511</t>
  </si>
  <si>
    <t>刘耀香</t>
  </si>
  <si>
    <t>3604</t>
  </si>
  <si>
    <t>龚舒广</t>
  </si>
  <si>
    <t>3610</t>
  </si>
  <si>
    <t>唐宇寒</t>
  </si>
  <si>
    <t>3616</t>
  </si>
  <si>
    <t>黄佳怡</t>
  </si>
  <si>
    <t>乡镇卫生院中医医生</t>
  </si>
  <si>
    <t>L7</t>
  </si>
  <si>
    <t>L9</t>
  </si>
  <si>
    <t>疾控中心护理</t>
  </si>
  <si>
    <t>M4</t>
  </si>
  <si>
    <t>人民医院影像诊断医师</t>
  </si>
  <si>
    <t>人民医院护理</t>
  </si>
  <si>
    <t>N5</t>
  </si>
  <si>
    <t>人民医院康复科医生</t>
  </si>
  <si>
    <t>N6</t>
  </si>
  <si>
    <t>人民医院急诊科医师</t>
  </si>
  <si>
    <t>N8</t>
  </si>
  <si>
    <t>食品药品工商质量检验检测所药品检验岗位</t>
  </si>
  <si>
    <t>P1</t>
  </si>
  <si>
    <t>P2</t>
  </si>
  <si>
    <t>S1</t>
  </si>
  <si>
    <t>S2</t>
  </si>
  <si>
    <t>L1</t>
  </si>
  <si>
    <t>乡镇卫生院财会</t>
  </si>
  <si>
    <t>L3</t>
  </si>
  <si>
    <t>L3</t>
  </si>
  <si>
    <t>乡镇卫生院护士</t>
  </si>
  <si>
    <t>L5</t>
  </si>
  <si>
    <t>疾控中心影像诊断医师</t>
  </si>
  <si>
    <t>M3</t>
  </si>
  <si>
    <t>N1</t>
  </si>
  <si>
    <t>人民医院内科医生</t>
  </si>
  <si>
    <t>N2</t>
  </si>
  <si>
    <t>人民医院外科医生</t>
  </si>
  <si>
    <t>N3</t>
  </si>
  <si>
    <t>人民医院麻醉医师</t>
  </si>
  <si>
    <t>N4</t>
  </si>
  <si>
    <t>乡镇卫生院临床医生</t>
  </si>
  <si>
    <t>L6</t>
  </si>
  <si>
    <t>乡镇卫生院检验师</t>
  </si>
  <si>
    <t>L10</t>
  </si>
  <si>
    <t>乡镇卫生院妇幼保健</t>
  </si>
  <si>
    <t>L2</t>
  </si>
  <si>
    <t>疾控中心预防医生</t>
  </si>
  <si>
    <t>M1</t>
  </si>
  <si>
    <t>乡镇卫生院财会</t>
  </si>
  <si>
    <t>食品药品工商质量检验检测所检验监督员岗位</t>
  </si>
  <si>
    <t>乡镇卫生院计算机</t>
  </si>
  <si>
    <t>乡镇卫生院药剂师</t>
  </si>
  <si>
    <t>乡镇卫生院影像医生</t>
  </si>
  <si>
    <t>准考证号</t>
  </si>
  <si>
    <t>姓名</t>
  </si>
  <si>
    <t>笔试成绩</t>
  </si>
  <si>
    <t>操作成绩</t>
  </si>
  <si>
    <t>黄梅</t>
  </si>
  <si>
    <t>1710</t>
  </si>
  <si>
    <t>罗丹</t>
  </si>
  <si>
    <t>1928</t>
  </si>
  <si>
    <t>袁叶群</t>
  </si>
  <si>
    <t>1930</t>
  </si>
  <si>
    <t>李钱桃</t>
  </si>
  <si>
    <t>2003</t>
  </si>
  <si>
    <t>吴薇</t>
  </si>
  <si>
    <t>2029</t>
  </si>
  <si>
    <t>隆辉</t>
  </si>
  <si>
    <t>2213</t>
  </si>
  <si>
    <t>吕婷婷</t>
  </si>
  <si>
    <t>2215</t>
  </si>
  <si>
    <t>何雨琴</t>
  </si>
  <si>
    <t>2218</t>
  </si>
  <si>
    <t>夏藤</t>
  </si>
  <si>
    <t>2219</t>
  </si>
  <si>
    <t>雷丽梅</t>
  </si>
  <si>
    <t>2222</t>
  </si>
  <si>
    <t>周健梅</t>
  </si>
  <si>
    <t>2304</t>
  </si>
  <si>
    <t>简咏琴</t>
  </si>
  <si>
    <t>2328</t>
  </si>
  <si>
    <t>刘艳艳</t>
  </si>
  <si>
    <t>2422</t>
  </si>
  <si>
    <t>曾眯</t>
  </si>
  <si>
    <t>2430</t>
  </si>
  <si>
    <t>袁秋林</t>
  </si>
  <si>
    <t>2514</t>
  </si>
  <si>
    <t>李律</t>
  </si>
  <si>
    <t>2521</t>
  </si>
  <si>
    <t>罗蓓</t>
  </si>
  <si>
    <t>2525</t>
  </si>
  <si>
    <t>谢攀</t>
  </si>
  <si>
    <t>2604</t>
  </si>
  <si>
    <t>隆文倩</t>
  </si>
  <si>
    <t>综合成绩排名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</si>
</sst>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5">
    <font>
      <sz val="12"/>
      <name val="宋体"/>
      <family val="0"/>
    </font>
    <font>
      <b/>
      <sz val="10"/>
      <color indexed="8"/>
      <name val="仿宋"/>
      <family val="3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horizontal="center" vertical="center" wrapText="1" shrinkToFi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公开招聘考试花名册1" xfId="64"/>
    <cellStyle name="差_考生报名花名册123" xfId="65"/>
    <cellStyle name="Hyperlink" xfId="66"/>
    <cellStyle name="好" xfId="67"/>
    <cellStyle name="好 2" xfId="68"/>
    <cellStyle name="好_公开招聘考试花名册1" xfId="69"/>
    <cellStyle name="好_考生报名花名册123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22">
      <selection activeCell="M46" sqref="M46"/>
    </sheetView>
  </sheetViews>
  <sheetFormatPr defaultColWidth="9.00390625" defaultRowHeight="15" customHeight="1"/>
  <cols>
    <col min="1" max="1" width="8.25390625" style="2" customWidth="1"/>
    <col min="2" max="2" width="7.125" style="3" customWidth="1"/>
    <col min="3" max="3" width="34.75390625" style="3" customWidth="1"/>
    <col min="4" max="4" width="9.50390625" style="3" customWidth="1"/>
    <col min="5" max="5" width="9.25390625" style="4" customWidth="1"/>
    <col min="6" max="6" width="12.125" style="4" customWidth="1"/>
    <col min="7" max="7" width="8.375" style="4" customWidth="1"/>
    <col min="8" max="8" width="12.00390625" style="4" customWidth="1"/>
    <col min="9" max="9" width="9.25390625" style="4" customWidth="1"/>
    <col min="10" max="10" width="13.125" style="14" customWidth="1"/>
    <col min="11" max="16384" width="9.00390625" style="3" customWidth="1"/>
  </cols>
  <sheetData>
    <row r="1" spans="1:10" ht="20.2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25.5" customHeight="1">
      <c r="A2" s="5" t="s">
        <v>121</v>
      </c>
      <c r="B2" s="6" t="s">
        <v>122</v>
      </c>
      <c r="C2" s="6" t="s">
        <v>1</v>
      </c>
      <c r="D2" s="6" t="s">
        <v>2</v>
      </c>
      <c r="E2" s="7" t="s">
        <v>123</v>
      </c>
      <c r="F2" s="7" t="s">
        <v>3</v>
      </c>
      <c r="G2" s="7" t="s">
        <v>124</v>
      </c>
      <c r="H2" s="7" t="s">
        <v>4</v>
      </c>
      <c r="I2" s="7" t="s">
        <v>5</v>
      </c>
      <c r="J2" s="12" t="s">
        <v>162</v>
      </c>
    </row>
    <row r="3" spans="1:10" ht="15" customHeight="1">
      <c r="A3" s="8" t="s">
        <v>66</v>
      </c>
      <c r="B3" s="8" t="s">
        <v>67</v>
      </c>
      <c r="C3" s="11" t="s">
        <v>119</v>
      </c>
      <c r="D3" s="10" t="s">
        <v>93</v>
      </c>
      <c r="E3" s="9">
        <v>55</v>
      </c>
      <c r="F3" s="9">
        <f aca="true" t="shared" si="0" ref="F3:F11">E3*0.6</f>
        <v>33</v>
      </c>
      <c r="G3" s="9">
        <v>34</v>
      </c>
      <c r="H3" s="9">
        <f aca="true" t="shared" si="1" ref="H3:H11">G3*0.4</f>
        <v>13.600000000000001</v>
      </c>
      <c r="I3" s="9">
        <f aca="true" t="shared" si="2" ref="I3:I11">F3+H3</f>
        <v>46.6</v>
      </c>
      <c r="J3" s="13">
        <v>1</v>
      </c>
    </row>
    <row r="4" spans="1:10" ht="15" customHeight="1">
      <c r="A4" s="8" t="s">
        <v>64</v>
      </c>
      <c r="B4" s="8" t="s">
        <v>65</v>
      </c>
      <c r="C4" s="11" t="s">
        <v>119</v>
      </c>
      <c r="D4" s="10" t="s">
        <v>93</v>
      </c>
      <c r="E4" s="9">
        <v>47</v>
      </c>
      <c r="F4" s="9">
        <f t="shared" si="0"/>
        <v>28.2</v>
      </c>
      <c r="G4" s="9">
        <v>27</v>
      </c>
      <c r="H4" s="9">
        <f t="shared" si="1"/>
        <v>10.8</v>
      </c>
      <c r="I4" s="9">
        <f t="shared" si="2"/>
        <v>39</v>
      </c>
      <c r="J4" s="13">
        <v>2</v>
      </c>
    </row>
    <row r="5" spans="1:10" ht="15" customHeight="1">
      <c r="A5" s="8" t="s">
        <v>40</v>
      </c>
      <c r="B5" s="8" t="s">
        <v>41</v>
      </c>
      <c r="C5" s="11" t="s">
        <v>110</v>
      </c>
      <c r="D5" s="10" t="s">
        <v>111</v>
      </c>
      <c r="E5" s="9">
        <v>61</v>
      </c>
      <c r="F5" s="9">
        <f t="shared" si="0"/>
        <v>36.6</v>
      </c>
      <c r="G5" s="9">
        <v>55</v>
      </c>
      <c r="H5" s="9">
        <f t="shared" si="1"/>
        <v>22</v>
      </c>
      <c r="I5" s="9">
        <f t="shared" si="2"/>
        <v>58.6</v>
      </c>
      <c r="J5" s="13">
        <v>1</v>
      </c>
    </row>
    <row r="6" spans="1:10" ht="15" customHeight="1">
      <c r="A6" s="8" t="s">
        <v>42</v>
      </c>
      <c r="B6" s="8" t="s">
        <v>43</v>
      </c>
      <c r="C6" s="11" t="s">
        <v>110</v>
      </c>
      <c r="D6" s="10" t="s">
        <v>111</v>
      </c>
      <c r="E6" s="9">
        <v>51</v>
      </c>
      <c r="F6" s="9">
        <f t="shared" si="0"/>
        <v>30.599999999999998</v>
      </c>
      <c r="G6" s="9">
        <v>62</v>
      </c>
      <c r="H6" s="9">
        <f t="shared" si="1"/>
        <v>24.8</v>
      </c>
      <c r="I6" s="9">
        <f t="shared" si="2"/>
        <v>55.4</v>
      </c>
      <c r="J6" s="13">
        <v>2</v>
      </c>
    </row>
    <row r="7" spans="1:10" ht="15" customHeight="1">
      <c r="A7" s="8" t="s">
        <v>46</v>
      </c>
      <c r="B7" s="8" t="s">
        <v>47</v>
      </c>
      <c r="C7" s="11" t="s">
        <v>112</v>
      </c>
      <c r="D7" s="10" t="s">
        <v>113</v>
      </c>
      <c r="E7" s="9">
        <v>65</v>
      </c>
      <c r="F7" s="9">
        <f t="shared" si="0"/>
        <v>39</v>
      </c>
      <c r="G7" s="9">
        <v>66</v>
      </c>
      <c r="H7" s="9">
        <f t="shared" si="1"/>
        <v>26.400000000000002</v>
      </c>
      <c r="I7" s="9">
        <f t="shared" si="2"/>
        <v>65.4</v>
      </c>
      <c r="J7" s="13">
        <v>1</v>
      </c>
    </row>
    <row r="8" spans="1:10" ht="15" customHeight="1">
      <c r="A8" s="8" t="s">
        <v>56</v>
      </c>
      <c r="B8" s="8" t="s">
        <v>57</v>
      </c>
      <c r="C8" s="11" t="s">
        <v>94</v>
      </c>
      <c r="D8" s="10" t="s">
        <v>95</v>
      </c>
      <c r="E8" s="9">
        <v>52.5</v>
      </c>
      <c r="F8" s="9">
        <f t="shared" si="0"/>
        <v>31.5</v>
      </c>
      <c r="G8" s="9">
        <v>81</v>
      </c>
      <c r="H8" s="9">
        <f t="shared" si="1"/>
        <v>32.4</v>
      </c>
      <c r="I8" s="9">
        <f t="shared" si="2"/>
        <v>63.9</v>
      </c>
      <c r="J8" s="13">
        <v>1</v>
      </c>
    </row>
    <row r="9" spans="1:10" ht="15" customHeight="1">
      <c r="A9" s="8" t="s">
        <v>54</v>
      </c>
      <c r="B9" s="8" t="s">
        <v>55</v>
      </c>
      <c r="C9" s="11" t="s">
        <v>116</v>
      </c>
      <c r="D9" s="10" t="s">
        <v>96</v>
      </c>
      <c r="E9" s="9">
        <v>56</v>
      </c>
      <c r="F9" s="9">
        <f t="shared" si="0"/>
        <v>33.6</v>
      </c>
      <c r="G9" s="9">
        <v>72</v>
      </c>
      <c r="H9" s="9">
        <f t="shared" si="1"/>
        <v>28.8</v>
      </c>
      <c r="I9" s="9">
        <f t="shared" si="2"/>
        <v>62.400000000000006</v>
      </c>
      <c r="J9" s="13">
        <v>2</v>
      </c>
    </row>
    <row r="10" spans="1:10" ht="15" customHeight="1">
      <c r="A10" s="8" t="s">
        <v>62</v>
      </c>
      <c r="B10" s="8" t="s">
        <v>63</v>
      </c>
      <c r="C10" s="11" t="s">
        <v>118</v>
      </c>
      <c r="D10" s="10" t="s">
        <v>0</v>
      </c>
      <c r="E10" s="9">
        <v>46.5</v>
      </c>
      <c r="F10" s="9">
        <f t="shared" si="0"/>
        <v>27.9</v>
      </c>
      <c r="G10" s="9">
        <v>34</v>
      </c>
      <c r="H10" s="9">
        <f t="shared" si="1"/>
        <v>13.600000000000001</v>
      </c>
      <c r="I10" s="9">
        <f t="shared" si="2"/>
        <v>41.5</v>
      </c>
      <c r="J10" s="13">
        <v>1</v>
      </c>
    </row>
    <row r="11" spans="1:10" ht="15" customHeight="1">
      <c r="A11" s="8" t="s">
        <v>132</v>
      </c>
      <c r="B11" s="8" t="s">
        <v>133</v>
      </c>
      <c r="C11" s="11" t="s">
        <v>97</v>
      </c>
      <c r="D11" s="10" t="s">
        <v>98</v>
      </c>
      <c r="E11" s="9">
        <v>75</v>
      </c>
      <c r="F11" s="9">
        <f t="shared" si="0"/>
        <v>45</v>
      </c>
      <c r="G11" s="9">
        <v>83</v>
      </c>
      <c r="H11" s="9">
        <f t="shared" si="1"/>
        <v>33.2</v>
      </c>
      <c r="I11" s="9">
        <f t="shared" si="2"/>
        <v>78.2</v>
      </c>
      <c r="J11" s="13">
        <v>1</v>
      </c>
    </row>
    <row r="12" spans="1:10" ht="15" customHeight="1">
      <c r="A12" s="8" t="s">
        <v>130</v>
      </c>
      <c r="B12" s="8" t="s">
        <v>131</v>
      </c>
      <c r="C12" s="11" t="s">
        <v>97</v>
      </c>
      <c r="D12" s="10" t="s">
        <v>98</v>
      </c>
      <c r="E12" s="9">
        <v>71</v>
      </c>
      <c r="F12" s="9">
        <f aca="true" t="shared" si="3" ref="F12:F22">E12*0.6</f>
        <v>42.6</v>
      </c>
      <c r="G12" s="9">
        <v>68</v>
      </c>
      <c r="H12" s="9">
        <f aca="true" t="shared" si="4" ref="H12:H22">G12*0.4</f>
        <v>27.200000000000003</v>
      </c>
      <c r="I12" s="9">
        <f aca="true" t="shared" si="5" ref="I12:I22">F12+H12</f>
        <v>69.80000000000001</v>
      </c>
      <c r="J12" s="13">
        <v>2</v>
      </c>
    </row>
    <row r="13" spans="1:10" ht="15" customHeight="1">
      <c r="A13" s="8" t="s">
        <v>136</v>
      </c>
      <c r="B13" s="8" t="s">
        <v>137</v>
      </c>
      <c r="C13" s="11" t="s">
        <v>97</v>
      </c>
      <c r="D13" s="10" t="s">
        <v>98</v>
      </c>
      <c r="E13" s="9">
        <v>66</v>
      </c>
      <c r="F13" s="9">
        <f t="shared" si="3"/>
        <v>39.6</v>
      </c>
      <c r="G13" s="9">
        <v>74.5</v>
      </c>
      <c r="H13" s="9">
        <f t="shared" si="4"/>
        <v>29.8</v>
      </c>
      <c r="I13" s="9">
        <f t="shared" si="5"/>
        <v>69.4</v>
      </c>
      <c r="J13" s="13">
        <v>3</v>
      </c>
    </row>
    <row r="14" spans="1:10" ht="15" customHeight="1">
      <c r="A14" s="8" t="s">
        <v>138</v>
      </c>
      <c r="B14" s="8" t="s">
        <v>139</v>
      </c>
      <c r="C14" s="11" t="s">
        <v>97</v>
      </c>
      <c r="D14" s="10" t="s">
        <v>98</v>
      </c>
      <c r="E14" s="9">
        <v>63</v>
      </c>
      <c r="F14" s="9">
        <f t="shared" si="3"/>
        <v>37.8</v>
      </c>
      <c r="G14" s="9">
        <v>78</v>
      </c>
      <c r="H14" s="9">
        <f t="shared" si="4"/>
        <v>31.200000000000003</v>
      </c>
      <c r="I14" s="9">
        <f t="shared" si="5"/>
        <v>69</v>
      </c>
      <c r="J14" s="13">
        <v>4</v>
      </c>
    </row>
    <row r="15" spans="1:10" ht="15" customHeight="1">
      <c r="A15" s="8" t="s">
        <v>142</v>
      </c>
      <c r="B15" s="8" t="s">
        <v>143</v>
      </c>
      <c r="C15" s="11" t="s">
        <v>97</v>
      </c>
      <c r="D15" s="10" t="s">
        <v>98</v>
      </c>
      <c r="E15" s="9">
        <v>60</v>
      </c>
      <c r="F15" s="9">
        <f t="shared" si="3"/>
        <v>36</v>
      </c>
      <c r="G15" s="9">
        <v>80</v>
      </c>
      <c r="H15" s="9">
        <f t="shared" si="4"/>
        <v>32</v>
      </c>
      <c r="I15" s="9">
        <f t="shared" si="5"/>
        <v>68</v>
      </c>
      <c r="J15" s="13">
        <v>5</v>
      </c>
    </row>
    <row r="16" spans="1:10" ht="15" customHeight="1">
      <c r="A16" s="8" t="s">
        <v>126</v>
      </c>
      <c r="B16" s="8" t="s">
        <v>127</v>
      </c>
      <c r="C16" s="11" t="s">
        <v>97</v>
      </c>
      <c r="D16" s="10" t="s">
        <v>98</v>
      </c>
      <c r="E16" s="9">
        <v>62</v>
      </c>
      <c r="F16" s="9">
        <f t="shared" si="3"/>
        <v>37.199999999999996</v>
      </c>
      <c r="G16" s="9">
        <v>73</v>
      </c>
      <c r="H16" s="9">
        <f t="shared" si="4"/>
        <v>29.200000000000003</v>
      </c>
      <c r="I16" s="9">
        <f t="shared" si="5"/>
        <v>66.4</v>
      </c>
      <c r="J16" s="13">
        <v>6</v>
      </c>
    </row>
    <row r="17" spans="1:10" ht="15" customHeight="1">
      <c r="A17" s="8" t="s">
        <v>146</v>
      </c>
      <c r="B17" s="8" t="s">
        <v>147</v>
      </c>
      <c r="C17" s="11" t="s">
        <v>97</v>
      </c>
      <c r="D17" s="10" t="s">
        <v>98</v>
      </c>
      <c r="E17" s="9">
        <v>62</v>
      </c>
      <c r="F17" s="9">
        <f t="shared" si="3"/>
        <v>37.199999999999996</v>
      </c>
      <c r="G17" s="9">
        <v>69.5</v>
      </c>
      <c r="H17" s="9">
        <f t="shared" si="4"/>
        <v>27.8</v>
      </c>
      <c r="I17" s="9">
        <f t="shared" si="5"/>
        <v>65</v>
      </c>
      <c r="J17" s="13">
        <v>7</v>
      </c>
    </row>
    <row r="18" spans="1:10" ht="15" customHeight="1">
      <c r="A18" s="8" t="s">
        <v>140</v>
      </c>
      <c r="B18" s="8" t="s">
        <v>141</v>
      </c>
      <c r="C18" s="11" t="s">
        <v>97</v>
      </c>
      <c r="D18" s="10" t="s">
        <v>98</v>
      </c>
      <c r="E18" s="9">
        <v>59</v>
      </c>
      <c r="F18" s="9">
        <f t="shared" si="3"/>
        <v>35.4</v>
      </c>
      <c r="G18" s="9">
        <v>70</v>
      </c>
      <c r="H18" s="9">
        <f t="shared" si="4"/>
        <v>28</v>
      </c>
      <c r="I18" s="9">
        <f t="shared" si="5"/>
        <v>63.4</v>
      </c>
      <c r="J18" s="13">
        <v>8</v>
      </c>
    </row>
    <row r="19" spans="1:10" ht="15" customHeight="1">
      <c r="A19" s="8" t="s">
        <v>148</v>
      </c>
      <c r="B19" s="8" t="s">
        <v>149</v>
      </c>
      <c r="C19" s="11" t="s">
        <v>97</v>
      </c>
      <c r="D19" s="10" t="s">
        <v>98</v>
      </c>
      <c r="E19" s="9">
        <v>61</v>
      </c>
      <c r="F19" s="9">
        <f t="shared" si="3"/>
        <v>36.6</v>
      </c>
      <c r="G19" s="9">
        <v>66.5</v>
      </c>
      <c r="H19" s="9">
        <f t="shared" si="4"/>
        <v>26.6</v>
      </c>
      <c r="I19" s="9">
        <f t="shared" si="5"/>
        <v>63.2</v>
      </c>
      <c r="J19" s="13">
        <v>9</v>
      </c>
    </row>
    <row r="20" spans="1:10" ht="15" customHeight="1">
      <c r="A20" s="8" t="s">
        <v>144</v>
      </c>
      <c r="B20" s="8" t="s">
        <v>145</v>
      </c>
      <c r="C20" s="11" t="s">
        <v>97</v>
      </c>
      <c r="D20" s="10" t="s">
        <v>98</v>
      </c>
      <c r="E20" s="9">
        <v>59</v>
      </c>
      <c r="F20" s="9">
        <f t="shared" si="3"/>
        <v>35.4</v>
      </c>
      <c r="G20" s="9">
        <v>69</v>
      </c>
      <c r="H20" s="9">
        <f t="shared" si="4"/>
        <v>27.6</v>
      </c>
      <c r="I20" s="9">
        <f t="shared" si="5"/>
        <v>63</v>
      </c>
      <c r="J20" s="13">
        <v>10</v>
      </c>
    </row>
    <row r="21" spans="1:10" ht="15" customHeight="1">
      <c r="A21" s="8" t="s">
        <v>128</v>
      </c>
      <c r="B21" s="8" t="s">
        <v>129</v>
      </c>
      <c r="C21" s="11" t="s">
        <v>97</v>
      </c>
      <c r="D21" s="10" t="s">
        <v>98</v>
      </c>
      <c r="E21" s="9">
        <v>59</v>
      </c>
      <c r="F21" s="9">
        <f t="shared" si="3"/>
        <v>35.4</v>
      </c>
      <c r="G21" s="9">
        <v>68.5</v>
      </c>
      <c r="H21" s="9">
        <f t="shared" si="4"/>
        <v>27.400000000000002</v>
      </c>
      <c r="I21" s="9">
        <f t="shared" si="5"/>
        <v>62.8</v>
      </c>
      <c r="J21" s="13">
        <v>11</v>
      </c>
    </row>
    <row r="22" spans="1:10" ht="15" customHeight="1">
      <c r="A22" s="8" t="s">
        <v>134</v>
      </c>
      <c r="B22" s="8" t="s">
        <v>135</v>
      </c>
      <c r="C22" s="11" t="s">
        <v>97</v>
      </c>
      <c r="D22" s="10" t="s">
        <v>98</v>
      </c>
      <c r="E22" s="9">
        <v>60</v>
      </c>
      <c r="F22" s="9">
        <f t="shared" si="3"/>
        <v>36</v>
      </c>
      <c r="G22" s="9">
        <v>65</v>
      </c>
      <c r="H22" s="9">
        <f t="shared" si="4"/>
        <v>26</v>
      </c>
      <c r="I22" s="9">
        <f t="shared" si="5"/>
        <v>62</v>
      </c>
      <c r="J22" s="13">
        <v>12</v>
      </c>
    </row>
    <row r="23" spans="1:10" ht="15" customHeight="1">
      <c r="A23" s="8" t="s">
        <v>28</v>
      </c>
      <c r="B23" s="8" t="s">
        <v>29</v>
      </c>
      <c r="C23" s="11" t="s">
        <v>108</v>
      </c>
      <c r="D23" s="10" t="s">
        <v>109</v>
      </c>
      <c r="E23" s="9">
        <v>67</v>
      </c>
      <c r="F23" s="9">
        <f aca="true" t="shared" si="6" ref="F23:F33">E23*0.6</f>
        <v>40.199999999999996</v>
      </c>
      <c r="G23" s="9">
        <v>66</v>
      </c>
      <c r="H23" s="9">
        <f aca="true" t="shared" si="7" ref="H23:H33">G23*0.4</f>
        <v>26.400000000000002</v>
      </c>
      <c r="I23" s="9">
        <f aca="true" t="shared" si="8" ref="I23:I33">F23+H23</f>
        <v>66.6</v>
      </c>
      <c r="J23" s="13">
        <v>1</v>
      </c>
    </row>
    <row r="24" spans="1:10" ht="15" customHeight="1">
      <c r="A24" s="8" t="s">
        <v>32</v>
      </c>
      <c r="B24" s="8" t="s">
        <v>33</v>
      </c>
      <c r="C24" s="11" t="s">
        <v>108</v>
      </c>
      <c r="D24" s="10" t="s">
        <v>109</v>
      </c>
      <c r="E24" s="9">
        <v>68</v>
      </c>
      <c r="F24" s="9">
        <f t="shared" si="6"/>
        <v>40.8</v>
      </c>
      <c r="G24" s="9">
        <v>55</v>
      </c>
      <c r="H24" s="9">
        <f t="shared" si="7"/>
        <v>22</v>
      </c>
      <c r="I24" s="9">
        <f t="shared" si="8"/>
        <v>62.8</v>
      </c>
      <c r="J24" s="13">
        <v>2</v>
      </c>
    </row>
    <row r="25" spans="1:10" ht="15" customHeight="1">
      <c r="A25" s="8" t="s">
        <v>26</v>
      </c>
      <c r="B25" s="8" t="s">
        <v>27</v>
      </c>
      <c r="C25" s="11" t="s">
        <v>108</v>
      </c>
      <c r="D25" s="10" t="s">
        <v>109</v>
      </c>
      <c r="E25" s="9">
        <v>53</v>
      </c>
      <c r="F25" s="9">
        <f t="shared" si="6"/>
        <v>31.799999999999997</v>
      </c>
      <c r="G25" s="9">
        <v>59</v>
      </c>
      <c r="H25" s="9">
        <f t="shared" si="7"/>
        <v>23.6</v>
      </c>
      <c r="I25" s="9">
        <f t="shared" si="8"/>
        <v>55.4</v>
      </c>
      <c r="J25" s="13">
        <v>3</v>
      </c>
    </row>
    <row r="26" spans="1:10" ht="15" customHeight="1">
      <c r="A26" s="8" t="s">
        <v>34</v>
      </c>
      <c r="B26" s="8" t="s">
        <v>35</v>
      </c>
      <c r="C26" s="11" t="s">
        <v>108</v>
      </c>
      <c r="D26" s="10" t="s">
        <v>109</v>
      </c>
      <c r="E26" s="9">
        <v>53</v>
      </c>
      <c r="F26" s="9">
        <f t="shared" si="6"/>
        <v>31.799999999999997</v>
      </c>
      <c r="G26" s="9">
        <v>49</v>
      </c>
      <c r="H26" s="9">
        <f t="shared" si="7"/>
        <v>19.6</v>
      </c>
      <c r="I26" s="9">
        <f t="shared" si="8"/>
        <v>51.4</v>
      </c>
      <c r="J26" s="13">
        <v>4</v>
      </c>
    </row>
    <row r="27" spans="1:10" ht="15" customHeight="1">
      <c r="A27" s="8" t="s">
        <v>36</v>
      </c>
      <c r="B27" s="8" t="s">
        <v>37</v>
      </c>
      <c r="C27" s="11" t="s">
        <v>108</v>
      </c>
      <c r="D27" s="10" t="s">
        <v>109</v>
      </c>
      <c r="E27" s="9">
        <v>43</v>
      </c>
      <c r="F27" s="9">
        <f t="shared" si="6"/>
        <v>25.8</v>
      </c>
      <c r="G27" s="9">
        <v>63</v>
      </c>
      <c r="H27" s="9">
        <f t="shared" si="7"/>
        <v>25.200000000000003</v>
      </c>
      <c r="I27" s="9">
        <f t="shared" si="8"/>
        <v>51</v>
      </c>
      <c r="J27" s="13">
        <v>5</v>
      </c>
    </row>
    <row r="28" spans="1:10" ht="15" customHeight="1">
      <c r="A28" s="8" t="s">
        <v>22</v>
      </c>
      <c r="B28" s="8" t="s">
        <v>23</v>
      </c>
      <c r="C28" s="11" t="s">
        <v>108</v>
      </c>
      <c r="D28" s="10" t="s">
        <v>109</v>
      </c>
      <c r="E28" s="9">
        <v>44</v>
      </c>
      <c r="F28" s="9">
        <f t="shared" si="6"/>
        <v>26.4</v>
      </c>
      <c r="G28" s="9">
        <v>55</v>
      </c>
      <c r="H28" s="9">
        <f t="shared" si="7"/>
        <v>22</v>
      </c>
      <c r="I28" s="9">
        <f t="shared" si="8"/>
        <v>48.4</v>
      </c>
      <c r="J28" s="13">
        <v>6</v>
      </c>
    </row>
    <row r="29" spans="1:10" ht="15" customHeight="1">
      <c r="A29" s="8" t="s">
        <v>30</v>
      </c>
      <c r="B29" s="8" t="s">
        <v>31</v>
      </c>
      <c r="C29" s="11" t="s">
        <v>108</v>
      </c>
      <c r="D29" s="10" t="s">
        <v>109</v>
      </c>
      <c r="E29" s="9">
        <v>42</v>
      </c>
      <c r="F29" s="9">
        <f t="shared" si="6"/>
        <v>25.2</v>
      </c>
      <c r="G29" s="9">
        <v>57</v>
      </c>
      <c r="H29" s="9">
        <f t="shared" si="7"/>
        <v>22.8</v>
      </c>
      <c r="I29" s="9">
        <f t="shared" si="8"/>
        <v>48</v>
      </c>
      <c r="J29" s="13">
        <v>7</v>
      </c>
    </row>
    <row r="30" spans="1:10" ht="15" customHeight="1">
      <c r="A30" s="8" t="s">
        <v>24</v>
      </c>
      <c r="B30" s="8" t="s">
        <v>25</v>
      </c>
      <c r="C30" s="11" t="s">
        <v>108</v>
      </c>
      <c r="D30" s="10" t="s">
        <v>109</v>
      </c>
      <c r="E30" s="9">
        <v>45</v>
      </c>
      <c r="F30" s="9">
        <f t="shared" si="6"/>
        <v>27</v>
      </c>
      <c r="G30" s="9">
        <v>52</v>
      </c>
      <c r="H30" s="9">
        <f t="shared" si="7"/>
        <v>20.8</v>
      </c>
      <c r="I30" s="9">
        <f t="shared" si="8"/>
        <v>47.8</v>
      </c>
      <c r="J30" s="13">
        <v>8</v>
      </c>
    </row>
    <row r="31" spans="1:10" ht="15" customHeight="1">
      <c r="A31" s="8" t="s">
        <v>38</v>
      </c>
      <c r="B31" s="8" t="s">
        <v>39</v>
      </c>
      <c r="C31" s="11" t="s">
        <v>108</v>
      </c>
      <c r="D31" s="10" t="s">
        <v>109</v>
      </c>
      <c r="E31" s="9">
        <v>47</v>
      </c>
      <c r="F31" s="9">
        <f t="shared" si="6"/>
        <v>28.2</v>
      </c>
      <c r="G31" s="9">
        <v>49</v>
      </c>
      <c r="H31" s="9">
        <f t="shared" si="7"/>
        <v>19.6</v>
      </c>
      <c r="I31" s="9">
        <f t="shared" si="8"/>
        <v>47.8</v>
      </c>
      <c r="J31" s="13">
        <v>9</v>
      </c>
    </row>
    <row r="32" spans="1:10" ht="15" customHeight="1">
      <c r="A32" s="8" t="s">
        <v>50</v>
      </c>
      <c r="B32" s="8" t="s">
        <v>51</v>
      </c>
      <c r="C32" s="11" t="s">
        <v>76</v>
      </c>
      <c r="D32" s="10" t="s">
        <v>77</v>
      </c>
      <c r="E32" s="9">
        <v>80</v>
      </c>
      <c r="F32" s="9">
        <f t="shared" si="6"/>
        <v>48</v>
      </c>
      <c r="G32" s="9">
        <v>42</v>
      </c>
      <c r="H32" s="9">
        <f t="shared" si="7"/>
        <v>16.8</v>
      </c>
      <c r="I32" s="9">
        <f t="shared" si="8"/>
        <v>64.8</v>
      </c>
      <c r="J32" s="13">
        <v>1</v>
      </c>
    </row>
    <row r="33" spans="1:10" ht="15" customHeight="1">
      <c r="A33" s="8" t="s">
        <v>52</v>
      </c>
      <c r="B33" s="8" t="s">
        <v>53</v>
      </c>
      <c r="C33" s="11" t="s">
        <v>76</v>
      </c>
      <c r="D33" s="10" t="s">
        <v>77</v>
      </c>
      <c r="E33" s="9">
        <v>72</v>
      </c>
      <c r="F33" s="9">
        <f t="shared" si="6"/>
        <v>43.199999999999996</v>
      </c>
      <c r="G33" s="9">
        <v>46</v>
      </c>
      <c r="H33" s="9">
        <f t="shared" si="7"/>
        <v>18.400000000000002</v>
      </c>
      <c r="I33" s="9">
        <f t="shared" si="8"/>
        <v>61.599999999999994</v>
      </c>
      <c r="J33" s="13">
        <v>2</v>
      </c>
    </row>
    <row r="34" spans="1:10" ht="15" customHeight="1">
      <c r="A34" s="8" t="s">
        <v>74</v>
      </c>
      <c r="B34" s="8" t="s">
        <v>75</v>
      </c>
      <c r="C34" s="11" t="s">
        <v>120</v>
      </c>
      <c r="D34" s="10" t="s">
        <v>78</v>
      </c>
      <c r="E34" s="9">
        <v>53</v>
      </c>
      <c r="F34" s="9">
        <f aca="true" t="shared" si="9" ref="F34:F42">E34*0.6</f>
        <v>31.799999999999997</v>
      </c>
      <c r="G34" s="9">
        <v>55</v>
      </c>
      <c r="H34" s="9">
        <f aca="true" t="shared" si="10" ref="H34:H42">G34*0.4</f>
        <v>22</v>
      </c>
      <c r="I34" s="9">
        <f aca="true" t="shared" si="11" ref="I34:I42">F34+H34</f>
        <v>53.8</v>
      </c>
      <c r="J34" s="13">
        <v>1</v>
      </c>
    </row>
    <row r="35" spans="1:10" ht="15" customHeight="1">
      <c r="A35" s="8" t="s">
        <v>70</v>
      </c>
      <c r="B35" s="8" t="s">
        <v>71</v>
      </c>
      <c r="C35" s="11" t="s">
        <v>120</v>
      </c>
      <c r="D35" s="10" t="s">
        <v>78</v>
      </c>
      <c r="E35" s="9">
        <v>56</v>
      </c>
      <c r="F35" s="9">
        <f t="shared" si="9"/>
        <v>33.6</v>
      </c>
      <c r="G35" s="9">
        <v>48</v>
      </c>
      <c r="H35" s="9">
        <f t="shared" si="10"/>
        <v>19.200000000000003</v>
      </c>
      <c r="I35" s="9">
        <f t="shared" si="11"/>
        <v>52.800000000000004</v>
      </c>
      <c r="J35" s="13">
        <v>2</v>
      </c>
    </row>
    <row r="36" spans="1:10" ht="15" customHeight="1">
      <c r="A36" s="8" t="s">
        <v>72</v>
      </c>
      <c r="B36" s="8" t="s">
        <v>73</v>
      </c>
      <c r="C36" s="11" t="s">
        <v>120</v>
      </c>
      <c r="D36" s="10" t="s">
        <v>78</v>
      </c>
      <c r="E36" s="9">
        <v>38</v>
      </c>
      <c r="F36" s="9">
        <f t="shared" si="9"/>
        <v>22.8</v>
      </c>
      <c r="G36" s="9">
        <v>44</v>
      </c>
      <c r="H36" s="9">
        <f t="shared" si="10"/>
        <v>17.6</v>
      </c>
      <c r="I36" s="9">
        <f t="shared" si="11"/>
        <v>40.400000000000006</v>
      </c>
      <c r="J36" s="13">
        <v>3</v>
      </c>
    </row>
    <row r="37" spans="1:10" ht="15" customHeight="1">
      <c r="A37" s="8" t="s">
        <v>48</v>
      </c>
      <c r="B37" s="8" t="s">
        <v>49</v>
      </c>
      <c r="C37" s="11" t="s">
        <v>114</v>
      </c>
      <c r="D37" s="10" t="s">
        <v>115</v>
      </c>
      <c r="E37" s="9">
        <v>44</v>
      </c>
      <c r="F37" s="9">
        <f t="shared" si="9"/>
        <v>26.4</v>
      </c>
      <c r="G37" s="9">
        <v>55</v>
      </c>
      <c r="H37" s="9">
        <f t="shared" si="10"/>
        <v>22</v>
      </c>
      <c r="I37" s="9">
        <f t="shared" si="11"/>
        <v>48.4</v>
      </c>
      <c r="J37" s="13">
        <v>1</v>
      </c>
    </row>
    <row r="38" spans="1:10" ht="15" customHeight="1">
      <c r="A38" s="8" t="s">
        <v>156</v>
      </c>
      <c r="B38" s="8" t="s">
        <v>157</v>
      </c>
      <c r="C38" s="11" t="s">
        <v>99</v>
      </c>
      <c r="D38" s="10" t="s">
        <v>100</v>
      </c>
      <c r="E38" s="9">
        <v>51</v>
      </c>
      <c r="F38" s="9">
        <f t="shared" si="9"/>
        <v>30.599999999999998</v>
      </c>
      <c r="G38" s="9">
        <v>33</v>
      </c>
      <c r="H38" s="9">
        <f t="shared" si="10"/>
        <v>13.200000000000001</v>
      </c>
      <c r="I38" s="9">
        <f t="shared" si="11"/>
        <v>43.8</v>
      </c>
      <c r="J38" s="13">
        <v>1</v>
      </c>
    </row>
    <row r="39" spans="1:10" ht="15" customHeight="1">
      <c r="A39" s="8" t="s">
        <v>154</v>
      </c>
      <c r="B39" s="8" t="s">
        <v>155</v>
      </c>
      <c r="C39" s="11" t="s">
        <v>79</v>
      </c>
      <c r="D39" s="10" t="s">
        <v>80</v>
      </c>
      <c r="E39" s="9">
        <v>58</v>
      </c>
      <c r="F39" s="9">
        <f t="shared" si="9"/>
        <v>34.8</v>
      </c>
      <c r="G39" s="9">
        <v>70</v>
      </c>
      <c r="H39" s="9">
        <f t="shared" si="10"/>
        <v>28</v>
      </c>
      <c r="I39" s="9">
        <f t="shared" si="11"/>
        <v>62.8</v>
      </c>
      <c r="J39" s="13">
        <v>1</v>
      </c>
    </row>
    <row r="40" spans="1:10" ht="15" customHeight="1">
      <c r="A40" s="8" t="s">
        <v>158</v>
      </c>
      <c r="B40" s="8" t="s">
        <v>159</v>
      </c>
      <c r="C40" s="11" t="s">
        <v>81</v>
      </c>
      <c r="D40" s="10" t="s">
        <v>101</v>
      </c>
      <c r="E40" s="9">
        <v>68</v>
      </c>
      <c r="F40" s="9">
        <f t="shared" si="9"/>
        <v>40.8</v>
      </c>
      <c r="G40" s="9">
        <v>46</v>
      </c>
      <c r="H40" s="9">
        <f t="shared" si="10"/>
        <v>18.400000000000002</v>
      </c>
      <c r="I40" s="9">
        <f t="shared" si="11"/>
        <v>59.2</v>
      </c>
      <c r="J40" s="13">
        <v>1</v>
      </c>
    </row>
    <row r="41" spans="1:10" ht="15" customHeight="1">
      <c r="A41" s="8" t="s">
        <v>9</v>
      </c>
      <c r="B41" s="8" t="s">
        <v>10</v>
      </c>
      <c r="C41" s="11" t="s">
        <v>102</v>
      </c>
      <c r="D41" s="10" t="s">
        <v>103</v>
      </c>
      <c r="E41" s="9">
        <v>67</v>
      </c>
      <c r="F41" s="9">
        <f t="shared" si="9"/>
        <v>40.199999999999996</v>
      </c>
      <c r="G41" s="9">
        <v>77</v>
      </c>
      <c r="H41" s="9">
        <f t="shared" si="10"/>
        <v>30.8</v>
      </c>
      <c r="I41" s="9">
        <f t="shared" si="11"/>
        <v>71</v>
      </c>
      <c r="J41" s="13">
        <v>1</v>
      </c>
    </row>
    <row r="42" spans="1:10" ht="15" customHeight="1">
      <c r="A42" s="8" t="s">
        <v>160</v>
      </c>
      <c r="B42" s="8" t="s">
        <v>161</v>
      </c>
      <c r="C42" s="11" t="s">
        <v>102</v>
      </c>
      <c r="D42" s="10" t="s">
        <v>103</v>
      </c>
      <c r="E42" s="9">
        <v>51</v>
      </c>
      <c r="F42" s="9">
        <f t="shared" si="9"/>
        <v>30.599999999999998</v>
      </c>
      <c r="G42" s="9">
        <v>56</v>
      </c>
      <c r="H42" s="9">
        <f t="shared" si="10"/>
        <v>22.400000000000002</v>
      </c>
      <c r="I42" s="9">
        <f t="shared" si="11"/>
        <v>53</v>
      </c>
      <c r="J42" s="13">
        <v>2</v>
      </c>
    </row>
    <row r="43" spans="1:10" ht="15" customHeight="1">
      <c r="A43" s="8" t="s">
        <v>13</v>
      </c>
      <c r="B43" s="8" t="s">
        <v>14</v>
      </c>
      <c r="C43" s="11" t="s">
        <v>104</v>
      </c>
      <c r="D43" s="10" t="s">
        <v>105</v>
      </c>
      <c r="E43" s="9">
        <v>55</v>
      </c>
      <c r="F43" s="9">
        <f aca="true" t="shared" si="12" ref="F43:F51">E43*0.6</f>
        <v>33</v>
      </c>
      <c r="G43" s="9">
        <v>57</v>
      </c>
      <c r="H43" s="9">
        <f aca="true" t="shared" si="13" ref="H43:H51">G43*0.4</f>
        <v>22.8</v>
      </c>
      <c r="I43" s="9">
        <f aca="true" t="shared" si="14" ref="I43:I51">F43+H43</f>
        <v>55.8</v>
      </c>
      <c r="J43" s="13">
        <v>1</v>
      </c>
    </row>
    <row r="44" spans="1:10" ht="15" customHeight="1">
      <c r="A44" s="8" t="s">
        <v>11</v>
      </c>
      <c r="B44" s="8" t="s">
        <v>12</v>
      </c>
      <c r="C44" s="11" t="s">
        <v>104</v>
      </c>
      <c r="D44" s="10" t="s">
        <v>105</v>
      </c>
      <c r="E44" s="9">
        <v>45</v>
      </c>
      <c r="F44" s="9">
        <f t="shared" si="12"/>
        <v>27</v>
      </c>
      <c r="G44" s="9">
        <v>68</v>
      </c>
      <c r="H44" s="9">
        <f t="shared" si="13"/>
        <v>27.200000000000003</v>
      </c>
      <c r="I44" s="9">
        <f t="shared" si="14"/>
        <v>54.2</v>
      </c>
      <c r="J44" s="13">
        <v>2</v>
      </c>
    </row>
    <row r="45" spans="1:10" ht="15" customHeight="1">
      <c r="A45" s="8" t="s">
        <v>15</v>
      </c>
      <c r="B45" s="8" t="s">
        <v>125</v>
      </c>
      <c r="C45" s="11" t="s">
        <v>104</v>
      </c>
      <c r="D45" s="10" t="s">
        <v>105</v>
      </c>
      <c r="E45" s="9">
        <v>52</v>
      </c>
      <c r="F45" s="9">
        <f t="shared" si="12"/>
        <v>31.2</v>
      </c>
      <c r="G45" s="9">
        <v>57</v>
      </c>
      <c r="H45" s="9">
        <f t="shared" si="13"/>
        <v>22.8</v>
      </c>
      <c r="I45" s="9">
        <f t="shared" si="14"/>
        <v>54</v>
      </c>
      <c r="J45" s="13">
        <v>3</v>
      </c>
    </row>
    <row r="46" spans="1:10" ht="15" customHeight="1">
      <c r="A46" s="8" t="s">
        <v>16</v>
      </c>
      <c r="B46" s="8" t="s">
        <v>17</v>
      </c>
      <c r="C46" s="11" t="s">
        <v>106</v>
      </c>
      <c r="D46" s="10" t="s">
        <v>107</v>
      </c>
      <c r="E46" s="9">
        <v>31</v>
      </c>
      <c r="F46" s="9">
        <f t="shared" si="12"/>
        <v>18.599999999999998</v>
      </c>
      <c r="G46" s="9">
        <v>54</v>
      </c>
      <c r="H46" s="9">
        <f t="shared" si="13"/>
        <v>21.6</v>
      </c>
      <c r="I46" s="9">
        <f t="shared" si="14"/>
        <v>40.2</v>
      </c>
      <c r="J46" s="13">
        <v>1</v>
      </c>
    </row>
    <row r="47" spans="1:10" ht="15" customHeight="1">
      <c r="A47" s="8" t="s">
        <v>150</v>
      </c>
      <c r="B47" s="8" t="s">
        <v>151</v>
      </c>
      <c r="C47" s="11" t="s">
        <v>82</v>
      </c>
      <c r="D47" s="10" t="s">
        <v>83</v>
      </c>
      <c r="E47" s="9">
        <v>64</v>
      </c>
      <c r="F47" s="9">
        <f t="shared" si="12"/>
        <v>38.4</v>
      </c>
      <c r="G47" s="9">
        <v>72</v>
      </c>
      <c r="H47" s="9">
        <f t="shared" si="13"/>
        <v>28.8</v>
      </c>
      <c r="I47" s="9">
        <f t="shared" si="14"/>
        <v>67.2</v>
      </c>
      <c r="J47" s="13">
        <v>1</v>
      </c>
    </row>
    <row r="48" spans="1:10" ht="15" customHeight="1">
      <c r="A48" s="8" t="s">
        <v>152</v>
      </c>
      <c r="B48" s="8" t="s">
        <v>153</v>
      </c>
      <c r="C48" s="11" t="s">
        <v>82</v>
      </c>
      <c r="D48" s="10" t="s">
        <v>83</v>
      </c>
      <c r="E48" s="9">
        <v>54</v>
      </c>
      <c r="F48" s="9">
        <f t="shared" si="12"/>
        <v>32.4</v>
      </c>
      <c r="G48" s="9">
        <v>75</v>
      </c>
      <c r="H48" s="9">
        <f t="shared" si="13"/>
        <v>30</v>
      </c>
      <c r="I48" s="9">
        <f t="shared" si="14"/>
        <v>62.4</v>
      </c>
      <c r="J48" s="13">
        <v>2</v>
      </c>
    </row>
    <row r="49" spans="1:10" ht="15" customHeight="1">
      <c r="A49" s="8" t="s">
        <v>18</v>
      </c>
      <c r="B49" s="8" t="s">
        <v>19</v>
      </c>
      <c r="C49" s="11" t="s">
        <v>84</v>
      </c>
      <c r="D49" s="10" t="s">
        <v>85</v>
      </c>
      <c r="E49" s="9">
        <v>40</v>
      </c>
      <c r="F49" s="9">
        <f t="shared" si="12"/>
        <v>24</v>
      </c>
      <c r="G49" s="9">
        <v>41</v>
      </c>
      <c r="H49" s="9">
        <f t="shared" si="13"/>
        <v>16.400000000000002</v>
      </c>
      <c r="I49" s="9">
        <f t="shared" si="14"/>
        <v>40.400000000000006</v>
      </c>
      <c r="J49" s="13">
        <v>1</v>
      </c>
    </row>
    <row r="50" spans="1:10" ht="15" customHeight="1">
      <c r="A50" s="8" t="s">
        <v>20</v>
      </c>
      <c r="B50" s="8" t="s">
        <v>21</v>
      </c>
      <c r="C50" s="11" t="s">
        <v>86</v>
      </c>
      <c r="D50" s="10" t="s">
        <v>87</v>
      </c>
      <c r="E50" s="9">
        <v>54</v>
      </c>
      <c r="F50" s="9">
        <f t="shared" si="12"/>
        <v>32.4</v>
      </c>
      <c r="G50" s="9">
        <v>56</v>
      </c>
      <c r="H50" s="9">
        <f t="shared" si="13"/>
        <v>22.400000000000002</v>
      </c>
      <c r="I50" s="9">
        <f t="shared" si="14"/>
        <v>54.8</v>
      </c>
      <c r="J50" s="13">
        <v>1</v>
      </c>
    </row>
    <row r="51" spans="1:10" ht="15" customHeight="1">
      <c r="A51" s="8" t="s">
        <v>68</v>
      </c>
      <c r="B51" s="8" t="s">
        <v>69</v>
      </c>
      <c r="C51" s="11" t="s">
        <v>88</v>
      </c>
      <c r="D51" s="10" t="s">
        <v>89</v>
      </c>
      <c r="E51" s="9">
        <v>59</v>
      </c>
      <c r="F51" s="9">
        <f t="shared" si="12"/>
        <v>35.4</v>
      </c>
      <c r="G51" s="9">
        <v>38</v>
      </c>
      <c r="H51" s="9">
        <f t="shared" si="13"/>
        <v>15.200000000000001</v>
      </c>
      <c r="I51" s="9">
        <f t="shared" si="14"/>
        <v>50.6</v>
      </c>
      <c r="J51" s="13">
        <v>1</v>
      </c>
    </row>
    <row r="52" spans="1:10" ht="15" customHeight="1">
      <c r="A52" s="8" t="s">
        <v>60</v>
      </c>
      <c r="B52" s="8" t="s">
        <v>61</v>
      </c>
      <c r="C52" s="11" t="s">
        <v>117</v>
      </c>
      <c r="D52" s="10" t="s">
        <v>90</v>
      </c>
      <c r="E52" s="9">
        <v>84</v>
      </c>
      <c r="F52" s="9">
        <f>E52*0.6</f>
        <v>50.4</v>
      </c>
      <c r="G52" s="9">
        <v>73</v>
      </c>
      <c r="H52" s="9">
        <f>G52*0.4</f>
        <v>29.200000000000003</v>
      </c>
      <c r="I52" s="9">
        <f>F52+H52</f>
        <v>79.6</v>
      </c>
      <c r="J52" s="13">
        <v>1</v>
      </c>
    </row>
    <row r="53" spans="1:10" ht="15" customHeight="1">
      <c r="A53" s="8" t="s">
        <v>58</v>
      </c>
      <c r="B53" s="8" t="s">
        <v>59</v>
      </c>
      <c r="C53" s="11" t="s">
        <v>8</v>
      </c>
      <c r="D53" s="10" t="s">
        <v>91</v>
      </c>
      <c r="E53" s="9">
        <v>56.5</v>
      </c>
      <c r="F53" s="9">
        <f>E53*0.6</f>
        <v>33.9</v>
      </c>
      <c r="G53" s="9">
        <v>41</v>
      </c>
      <c r="H53" s="9">
        <f>G53*0.4</f>
        <v>16.400000000000002</v>
      </c>
      <c r="I53" s="9">
        <f>F53+H53</f>
        <v>50.3</v>
      </c>
      <c r="J53" s="13">
        <v>1</v>
      </c>
    </row>
    <row r="54" spans="1:10" ht="15" customHeight="1">
      <c r="A54" s="8" t="s">
        <v>44</v>
      </c>
      <c r="B54" s="8" t="s">
        <v>45</v>
      </c>
      <c r="C54" s="11" t="s">
        <v>6</v>
      </c>
      <c r="D54" s="10" t="s">
        <v>92</v>
      </c>
      <c r="E54" s="9">
        <v>95</v>
      </c>
      <c r="F54" s="9">
        <f>E54*0.6</f>
        <v>57</v>
      </c>
      <c r="G54" s="9">
        <v>63</v>
      </c>
      <c r="H54" s="9">
        <f>G54*0.4</f>
        <v>25.200000000000003</v>
      </c>
      <c r="I54" s="9">
        <f>F54+H54</f>
        <v>82.2</v>
      </c>
      <c r="J54" s="13">
        <v>1</v>
      </c>
    </row>
  </sheetData>
  <sheetProtection/>
  <mergeCells count="1">
    <mergeCell ref="A1:J1"/>
  </mergeCells>
  <printOptions/>
  <pageMargins left="0.5511811023622047" right="0.5511811023622047" top="0.5905511811023623" bottom="0.7480314960629921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</dc:creator>
  <cp:keywords/>
  <dc:description/>
  <cp:lastModifiedBy>loo</cp:lastModifiedBy>
  <cp:lastPrinted>2017-11-23T05:49:51Z</cp:lastPrinted>
  <dcterms:created xsi:type="dcterms:W3CDTF">2017-10-27T23:06:23Z</dcterms:created>
  <dcterms:modified xsi:type="dcterms:W3CDTF">2017-11-23T05:55:34Z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