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笔试面试及排名一览表" sheetId="1" r:id="rId1"/>
  </sheets>
  <definedNames/>
  <calcPr fullCalcOnLoad="1"/>
</workbook>
</file>

<file path=xl/sharedStrings.xml><?xml version="1.0" encoding="utf-8"?>
<sst xmlns="http://schemas.openxmlformats.org/spreadsheetml/2006/main" count="194" uniqueCount="123">
  <si>
    <t>序号</t>
  </si>
  <si>
    <t>姓名</t>
  </si>
  <si>
    <t>性别</t>
  </si>
  <si>
    <t>职位名称</t>
  </si>
  <si>
    <t>职位编号</t>
  </si>
  <si>
    <t>准考证号</t>
  </si>
  <si>
    <t>笔试成绩</t>
  </si>
  <si>
    <t>政策性加分</t>
  </si>
  <si>
    <t>笔试总成绩</t>
  </si>
  <si>
    <t>笔试折合总成绩</t>
  </si>
  <si>
    <t>排名</t>
  </si>
  <si>
    <t>卿椿</t>
  </si>
  <si>
    <t>女</t>
  </si>
  <si>
    <t>工作人员</t>
  </si>
  <si>
    <t>1812009043216</t>
  </si>
  <si>
    <t>谢曼</t>
  </si>
  <si>
    <t>1812009031515</t>
  </si>
  <si>
    <t>钟鑫</t>
  </si>
  <si>
    <t>1812009031802</t>
  </si>
  <si>
    <t>刘祖秀</t>
  </si>
  <si>
    <t>1812009050606</t>
  </si>
  <si>
    <t>钟艳</t>
  </si>
  <si>
    <t>1812009031614</t>
  </si>
  <si>
    <t>黄洁</t>
  </si>
  <si>
    <t>1812009040927</t>
  </si>
  <si>
    <t>王建芬</t>
  </si>
  <si>
    <t>1812009040829</t>
  </si>
  <si>
    <t>男</t>
  </si>
  <si>
    <t>王任轩</t>
  </si>
  <si>
    <t>1812009031923</t>
  </si>
  <si>
    <t>罗茜</t>
  </si>
  <si>
    <t>1812009031724</t>
  </si>
  <si>
    <t>面试折合成绩</t>
  </si>
  <si>
    <t>笔试、面试折合总成绩</t>
  </si>
  <si>
    <t>面试成绩</t>
  </si>
  <si>
    <t>姚迪</t>
  </si>
  <si>
    <t>办公室</t>
  </si>
  <si>
    <t>张小兰</t>
  </si>
  <si>
    <t>李佳凌</t>
  </si>
  <si>
    <t>凌莉</t>
  </si>
  <si>
    <t>李平</t>
  </si>
  <si>
    <t>设计人员</t>
  </si>
  <si>
    <t>妇产科医生</t>
  </si>
  <si>
    <t>艾敏</t>
  </si>
  <si>
    <t>1812009010709</t>
  </si>
  <si>
    <t>邱琳</t>
  </si>
  <si>
    <t>儿科医生</t>
  </si>
  <si>
    <t>1812009010224</t>
  </si>
  <si>
    <t>影像科医生</t>
  </si>
  <si>
    <t>叶华贵</t>
  </si>
  <si>
    <t>1812009011119</t>
  </si>
  <si>
    <t>吕婷</t>
  </si>
  <si>
    <t>临床检验</t>
  </si>
  <si>
    <t>1812009011227</t>
  </si>
  <si>
    <t>邓杰</t>
  </si>
  <si>
    <t>预防医生</t>
  </si>
  <si>
    <t>1812009010528</t>
  </si>
  <si>
    <t>达希</t>
  </si>
  <si>
    <t>临床医生</t>
  </si>
  <si>
    <t>1812009010113</t>
  </si>
  <si>
    <t>黄密</t>
  </si>
  <si>
    <t>公共卫生管理人员</t>
  </si>
  <si>
    <t>1812009010214</t>
  </si>
  <si>
    <t>彭霞</t>
  </si>
  <si>
    <t>1812009010228</t>
  </si>
  <si>
    <t>尤晓梅</t>
  </si>
  <si>
    <t>中医临床医生</t>
  </si>
  <si>
    <t>1812009010309</t>
  </si>
  <si>
    <t>李晓悦</t>
  </si>
  <si>
    <t>内科医生</t>
  </si>
  <si>
    <t>1812009010606</t>
  </si>
  <si>
    <t>郑国萍</t>
  </si>
  <si>
    <t>精神科医生</t>
  </si>
  <si>
    <t>1812009011429</t>
  </si>
  <si>
    <t>谢蕾</t>
  </si>
  <si>
    <t>护理</t>
  </si>
  <si>
    <t>1812009011010</t>
  </si>
  <si>
    <t>罗伟</t>
  </si>
  <si>
    <t>中医科医生</t>
  </si>
  <si>
    <t>1812009011408</t>
  </si>
  <si>
    <t>王润</t>
  </si>
  <si>
    <t>1812009010822</t>
  </si>
  <si>
    <t>刘艳平</t>
  </si>
  <si>
    <t>1812009010702</t>
  </si>
  <si>
    <t>徐婷</t>
  </si>
  <si>
    <t>1812009010513</t>
  </si>
  <si>
    <t>罗娟</t>
  </si>
  <si>
    <t>药剂</t>
  </si>
  <si>
    <t>1812009010405</t>
  </si>
  <si>
    <t>朱婷</t>
  </si>
  <si>
    <t>1812009011317</t>
  </si>
  <si>
    <t>叶思言</t>
  </si>
  <si>
    <t>1812009011009</t>
  </si>
  <si>
    <t>徐胡利</t>
  </si>
  <si>
    <t>1812009010426</t>
  </si>
  <si>
    <t>潘玉梅</t>
  </si>
  <si>
    <t>1812009010529</t>
  </si>
  <si>
    <t>阙晓婧</t>
  </si>
  <si>
    <t>1812009010501</t>
  </si>
  <si>
    <t>王港</t>
  </si>
  <si>
    <t>1812009011027</t>
  </si>
  <si>
    <t>吴新月</t>
  </si>
  <si>
    <t>1812009011024</t>
  </si>
  <si>
    <t>方娣思</t>
  </si>
  <si>
    <t>1812009011107</t>
  </si>
  <si>
    <t>李婷</t>
  </si>
  <si>
    <t>1812009010628</t>
  </si>
  <si>
    <t>沈果</t>
  </si>
  <si>
    <t>1812009010104</t>
  </si>
  <si>
    <t>羊杰慧</t>
  </si>
  <si>
    <t>办公室工作人员</t>
  </si>
  <si>
    <t>1812009065202</t>
  </si>
  <si>
    <t>陈静</t>
  </si>
  <si>
    <t>1812009070730</t>
  </si>
  <si>
    <t>聂超</t>
  </si>
  <si>
    <t>网络管理员</t>
  </si>
  <si>
    <t>1812009064403</t>
  </si>
  <si>
    <t>会计</t>
  </si>
  <si>
    <t>李曦</t>
  </si>
  <si>
    <t>1812009011810</t>
  </si>
  <si>
    <t>刘平</t>
  </si>
  <si>
    <t>1812009063229</t>
  </si>
  <si>
    <t>2017年下半年内江市市中区部分事业单位公开考聘工作人员进入体检人员名单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</si>
</sst>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9">
    <font>
      <sz val="12"/>
      <name val="宋体"/>
      <family val="0"/>
    </font>
    <font>
      <sz val="9"/>
      <name val="宋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b/>
      <sz val="16"/>
      <name val="宋体"/>
      <family val="0"/>
    </font>
    <font>
      <sz val="12"/>
      <color indexed="10"/>
      <name val="宋体"/>
      <family val="0"/>
    </font>
    <font>
      <sz val="11"/>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2">
    <xf numFmtId="0" fontId="0" fillId="0" borderId="0" xfId="0" applyAlignment="1">
      <alignment/>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16" applyFont="1" applyFill="1" applyBorder="1" applyAlignment="1">
      <alignment horizontal="center" vertical="center" wrapText="1"/>
      <protection/>
    </xf>
    <xf numFmtId="0" fontId="0" fillId="0" borderId="0" xfId="0" applyFill="1" applyAlignment="1">
      <alignment/>
    </xf>
    <xf numFmtId="0" fontId="7" fillId="0" borderId="0" xfId="0" applyFont="1" applyFill="1" applyAlignment="1">
      <alignment/>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182"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xf>
    <xf numFmtId="0" fontId="0" fillId="0" borderId="0" xfId="0" applyFont="1" applyAlignment="1">
      <alignment/>
    </xf>
    <xf numFmtId="0" fontId="6" fillId="0" borderId="0" xfId="0" applyFont="1" applyBorder="1" applyAlignment="1">
      <alignment horizontal="center" vertical="center"/>
    </xf>
  </cellXfs>
  <cellStyles count="10">
    <cellStyle name="Normal" xfId="0"/>
    <cellStyle name="Percent" xfId="15"/>
    <cellStyle name="常规 2" xfId="16"/>
    <cellStyle name="常规 4"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workbookViewId="0" topLeftCell="A1">
      <selection activeCell="R7" sqref="R7"/>
    </sheetView>
  </sheetViews>
  <sheetFormatPr defaultColWidth="9.00390625" defaultRowHeight="14.25"/>
  <cols>
    <col min="1" max="1" width="5.25390625" style="0" customWidth="1"/>
    <col min="2" max="2" width="7.75390625" style="0" customWidth="1"/>
    <col min="3" max="3" width="5.125" style="0" customWidth="1"/>
    <col min="4" max="4" width="10.25390625" style="0" customWidth="1"/>
    <col min="6" max="6" width="16.875" style="0" customWidth="1"/>
    <col min="7" max="7" width="5.125" style="0" customWidth="1"/>
    <col min="8" max="8" width="5.00390625" style="0" customWidth="1"/>
    <col min="9" max="9" width="8.75390625" style="0" customWidth="1"/>
    <col min="10" max="10" width="9.25390625" style="0" customWidth="1"/>
    <col min="11" max="11" width="8.625" style="0" customWidth="1"/>
    <col min="12" max="12" width="7.875" style="0" customWidth="1"/>
    <col min="13" max="13" width="10.25390625" style="0" customWidth="1"/>
    <col min="14" max="14" width="7.875" style="0" customWidth="1"/>
    <col min="20" max="20" width="15.125" style="0" customWidth="1"/>
  </cols>
  <sheetData>
    <row r="1" spans="1:14" ht="32.25" customHeight="1">
      <c r="A1" s="21" t="s">
        <v>122</v>
      </c>
      <c r="B1" s="21"/>
      <c r="C1" s="21"/>
      <c r="D1" s="21"/>
      <c r="E1" s="21"/>
      <c r="F1" s="21"/>
      <c r="G1" s="21"/>
      <c r="H1" s="21"/>
      <c r="I1" s="21"/>
      <c r="J1" s="21"/>
      <c r="K1" s="21"/>
      <c r="L1" s="21"/>
      <c r="M1" s="21"/>
      <c r="N1" s="21"/>
    </row>
    <row r="2" spans="1:14" ht="1.5" customHeight="1" hidden="1">
      <c r="A2" s="21"/>
      <c r="B2" s="21"/>
      <c r="C2" s="21"/>
      <c r="D2" s="21"/>
      <c r="E2" s="21"/>
      <c r="F2" s="21"/>
      <c r="G2" s="21"/>
      <c r="H2" s="21"/>
      <c r="I2" s="21"/>
      <c r="J2" s="21"/>
      <c r="K2" s="21"/>
      <c r="L2" s="21"/>
      <c r="M2" s="21"/>
      <c r="N2" s="21"/>
    </row>
    <row r="3" spans="1:14" ht="35.25" customHeight="1">
      <c r="A3" s="2" t="s">
        <v>0</v>
      </c>
      <c r="B3" s="1" t="s">
        <v>1</v>
      </c>
      <c r="C3" s="1" t="s">
        <v>2</v>
      </c>
      <c r="D3" s="1" t="s">
        <v>3</v>
      </c>
      <c r="E3" s="1" t="s">
        <v>4</v>
      </c>
      <c r="F3" s="3" t="s">
        <v>5</v>
      </c>
      <c r="G3" s="3" t="s">
        <v>6</v>
      </c>
      <c r="H3" s="3" t="s">
        <v>7</v>
      </c>
      <c r="I3" s="3" t="s">
        <v>8</v>
      </c>
      <c r="J3" s="3" t="s">
        <v>9</v>
      </c>
      <c r="K3" s="3" t="s">
        <v>34</v>
      </c>
      <c r="L3" s="3" t="s">
        <v>32</v>
      </c>
      <c r="M3" s="3" t="s">
        <v>33</v>
      </c>
      <c r="N3" s="3" t="s">
        <v>10</v>
      </c>
    </row>
    <row r="4" spans="1:14" s="5" customFormat="1" ht="30" customHeight="1">
      <c r="A4" s="6">
        <v>1</v>
      </c>
      <c r="B4" s="7" t="s">
        <v>35</v>
      </c>
      <c r="C4" s="7" t="s">
        <v>27</v>
      </c>
      <c r="D4" s="8" t="s">
        <v>36</v>
      </c>
      <c r="E4" s="7">
        <v>9020101</v>
      </c>
      <c r="F4" s="9">
        <v>1812009070307</v>
      </c>
      <c r="G4" s="6">
        <v>80.5</v>
      </c>
      <c r="H4" s="7">
        <v>4</v>
      </c>
      <c r="I4" s="7">
        <v>84.5</v>
      </c>
      <c r="J4" s="8">
        <v>50.7</v>
      </c>
      <c r="K4" s="7">
        <v>85.1</v>
      </c>
      <c r="L4" s="10">
        <v>34.04</v>
      </c>
      <c r="M4" s="6">
        <v>84.74</v>
      </c>
      <c r="N4" s="7">
        <v>1</v>
      </c>
    </row>
    <row r="5" spans="1:14" s="5" customFormat="1" ht="24.75" customHeight="1">
      <c r="A5" s="6">
        <v>2</v>
      </c>
      <c r="B5" s="7" t="s">
        <v>40</v>
      </c>
      <c r="C5" s="7" t="s">
        <v>27</v>
      </c>
      <c r="D5" s="8" t="s">
        <v>41</v>
      </c>
      <c r="E5" s="7">
        <v>9020201</v>
      </c>
      <c r="F5" s="9">
        <v>1812009042821</v>
      </c>
      <c r="G5" s="6">
        <v>75</v>
      </c>
      <c r="H5" s="7"/>
      <c r="I5" s="7">
        <v>75</v>
      </c>
      <c r="J5" s="8">
        <v>45</v>
      </c>
      <c r="K5" s="7">
        <v>85.32</v>
      </c>
      <c r="L5" s="10">
        <v>34.13</v>
      </c>
      <c r="M5" s="6">
        <v>79.13</v>
      </c>
      <c r="N5" s="7">
        <v>1</v>
      </c>
    </row>
    <row r="6" spans="1:14" s="5" customFormat="1" ht="26.25" customHeight="1">
      <c r="A6" s="6">
        <v>3</v>
      </c>
      <c r="B6" s="7" t="s">
        <v>37</v>
      </c>
      <c r="C6" s="7" t="s">
        <v>12</v>
      </c>
      <c r="D6" s="8" t="s">
        <v>13</v>
      </c>
      <c r="E6" s="7">
        <v>6020201</v>
      </c>
      <c r="F6" s="9">
        <v>1812009030915</v>
      </c>
      <c r="G6" s="6">
        <v>64</v>
      </c>
      <c r="H6" s="7"/>
      <c r="I6" s="7">
        <v>64</v>
      </c>
      <c r="J6" s="8">
        <v>38.4</v>
      </c>
      <c r="K6" s="7">
        <v>87.14</v>
      </c>
      <c r="L6" s="10">
        <v>34.86</v>
      </c>
      <c r="M6" s="6">
        <v>73.26</v>
      </c>
      <c r="N6" s="7">
        <v>1</v>
      </c>
    </row>
    <row r="7" spans="1:14" s="4" customFormat="1" ht="24.75" customHeight="1">
      <c r="A7" s="6">
        <v>4</v>
      </c>
      <c r="B7" s="7" t="s">
        <v>38</v>
      </c>
      <c r="C7" s="7" t="s">
        <v>12</v>
      </c>
      <c r="D7" s="8" t="s">
        <v>13</v>
      </c>
      <c r="E7" s="7">
        <v>6020301</v>
      </c>
      <c r="F7" s="9">
        <v>1812009030923</v>
      </c>
      <c r="G7" s="6">
        <v>59</v>
      </c>
      <c r="H7" s="7"/>
      <c r="I7" s="7">
        <v>59</v>
      </c>
      <c r="J7" s="8">
        <v>35.4</v>
      </c>
      <c r="K7" s="7">
        <v>86.11</v>
      </c>
      <c r="L7" s="10">
        <v>34.44</v>
      </c>
      <c r="M7" s="6">
        <v>69.84</v>
      </c>
      <c r="N7" s="7">
        <v>1</v>
      </c>
    </row>
    <row r="8" spans="1:14" s="5" customFormat="1" ht="24.75" customHeight="1">
      <c r="A8" s="6">
        <v>5</v>
      </c>
      <c r="B8" s="7" t="s">
        <v>39</v>
      </c>
      <c r="C8" s="7" t="s">
        <v>12</v>
      </c>
      <c r="D8" s="8" t="s">
        <v>13</v>
      </c>
      <c r="E8" s="7">
        <v>6020401</v>
      </c>
      <c r="F8" s="9">
        <v>1812009064601</v>
      </c>
      <c r="G8" s="6">
        <v>66.5</v>
      </c>
      <c r="H8" s="7"/>
      <c r="I8" s="7">
        <v>66.5</v>
      </c>
      <c r="J8" s="8">
        <v>39.9</v>
      </c>
      <c r="K8" s="7">
        <v>86.9</v>
      </c>
      <c r="L8" s="10">
        <v>34.76</v>
      </c>
      <c r="M8" s="6">
        <v>74.66</v>
      </c>
      <c r="N8" s="7">
        <v>1</v>
      </c>
    </row>
    <row r="9" spans="1:14" s="5" customFormat="1" ht="24" customHeight="1">
      <c r="A9" s="6">
        <v>6</v>
      </c>
      <c r="B9" s="11" t="s">
        <v>11</v>
      </c>
      <c r="C9" s="11" t="s">
        <v>12</v>
      </c>
      <c r="D9" s="11" t="s">
        <v>13</v>
      </c>
      <c r="E9" s="11">
        <v>6020101</v>
      </c>
      <c r="F9" s="12" t="s">
        <v>14</v>
      </c>
      <c r="G9" s="12">
        <v>81</v>
      </c>
      <c r="H9" s="13"/>
      <c r="I9" s="12">
        <f aca="true" t="shared" si="0" ref="I9:I33">G9+H9</f>
        <v>81</v>
      </c>
      <c r="J9" s="14">
        <f aca="true" t="shared" si="1" ref="J9:J33">I9*0.6</f>
        <v>48.6</v>
      </c>
      <c r="K9" s="15">
        <v>86.14</v>
      </c>
      <c r="L9" s="14">
        <f aca="true" t="shared" si="2" ref="L9:L17">K9*0.4</f>
        <v>34.456</v>
      </c>
      <c r="M9" s="14">
        <f aca="true" t="shared" si="3" ref="M9:M33">J9+L9</f>
        <v>83.05600000000001</v>
      </c>
      <c r="N9" s="12">
        <v>1</v>
      </c>
    </row>
    <row r="10" spans="1:14" s="5" customFormat="1" ht="24" customHeight="1">
      <c r="A10" s="6">
        <v>7</v>
      </c>
      <c r="B10" s="6" t="s">
        <v>15</v>
      </c>
      <c r="C10" s="6" t="s">
        <v>12</v>
      </c>
      <c r="D10" s="6" t="s">
        <v>13</v>
      </c>
      <c r="E10" s="6">
        <v>6020101</v>
      </c>
      <c r="F10" s="7" t="s">
        <v>16</v>
      </c>
      <c r="G10" s="7">
        <v>77</v>
      </c>
      <c r="H10" s="8"/>
      <c r="I10" s="7">
        <f t="shared" si="0"/>
        <v>77</v>
      </c>
      <c r="J10" s="10">
        <f t="shared" si="1"/>
        <v>46.199999999999996</v>
      </c>
      <c r="K10" s="16">
        <v>83.42</v>
      </c>
      <c r="L10" s="10">
        <f t="shared" si="2"/>
        <v>33.368</v>
      </c>
      <c r="M10" s="10">
        <f t="shared" si="3"/>
        <v>79.568</v>
      </c>
      <c r="N10" s="7">
        <v>2</v>
      </c>
    </row>
    <row r="11" spans="1:14" s="5" customFormat="1" ht="24" customHeight="1">
      <c r="A11" s="6">
        <v>8</v>
      </c>
      <c r="B11" s="6" t="s">
        <v>17</v>
      </c>
      <c r="C11" s="6" t="s">
        <v>12</v>
      </c>
      <c r="D11" s="6" t="s">
        <v>13</v>
      </c>
      <c r="E11" s="6">
        <v>6020101</v>
      </c>
      <c r="F11" s="7" t="s">
        <v>18</v>
      </c>
      <c r="G11" s="7">
        <v>76</v>
      </c>
      <c r="H11" s="8"/>
      <c r="I11" s="7">
        <f t="shared" si="0"/>
        <v>76</v>
      </c>
      <c r="J11" s="10">
        <f t="shared" si="1"/>
        <v>45.6</v>
      </c>
      <c r="K11" s="16">
        <v>82.86</v>
      </c>
      <c r="L11" s="10">
        <f t="shared" si="2"/>
        <v>33.144</v>
      </c>
      <c r="M11" s="10">
        <f t="shared" si="3"/>
        <v>78.744</v>
      </c>
      <c r="N11" s="7">
        <v>3</v>
      </c>
    </row>
    <row r="12" spans="1:14" s="5" customFormat="1" ht="24" customHeight="1">
      <c r="A12" s="6">
        <v>9</v>
      </c>
      <c r="B12" s="6" t="s">
        <v>30</v>
      </c>
      <c r="C12" s="6" t="s">
        <v>12</v>
      </c>
      <c r="D12" s="6" t="s">
        <v>13</v>
      </c>
      <c r="E12" s="6">
        <v>6020101</v>
      </c>
      <c r="F12" s="7" t="s">
        <v>31</v>
      </c>
      <c r="G12" s="7">
        <v>69</v>
      </c>
      <c r="H12" s="8"/>
      <c r="I12" s="7">
        <f t="shared" si="0"/>
        <v>69</v>
      </c>
      <c r="J12" s="10">
        <f t="shared" si="1"/>
        <v>41.4</v>
      </c>
      <c r="K12" s="16">
        <v>87.64</v>
      </c>
      <c r="L12" s="10">
        <f t="shared" si="2"/>
        <v>35.056000000000004</v>
      </c>
      <c r="M12" s="10">
        <f t="shared" si="3"/>
        <v>76.456</v>
      </c>
      <c r="N12" s="7">
        <v>4</v>
      </c>
    </row>
    <row r="13" spans="1:14" s="5" customFormat="1" ht="24" customHeight="1">
      <c r="A13" s="6">
        <v>10</v>
      </c>
      <c r="B13" s="6" t="s">
        <v>21</v>
      </c>
      <c r="C13" s="6" t="s">
        <v>12</v>
      </c>
      <c r="D13" s="6" t="s">
        <v>13</v>
      </c>
      <c r="E13" s="6">
        <v>6020101</v>
      </c>
      <c r="F13" s="7" t="s">
        <v>22</v>
      </c>
      <c r="G13" s="7">
        <v>72.5</v>
      </c>
      <c r="H13" s="8"/>
      <c r="I13" s="7">
        <f t="shared" si="0"/>
        <v>72.5</v>
      </c>
      <c r="J13" s="10">
        <f t="shared" si="1"/>
        <v>43.5</v>
      </c>
      <c r="K13" s="16">
        <v>82.2</v>
      </c>
      <c r="L13" s="10">
        <f t="shared" si="2"/>
        <v>32.88</v>
      </c>
      <c r="M13" s="10">
        <f t="shared" si="3"/>
        <v>76.38</v>
      </c>
      <c r="N13" s="7">
        <v>5</v>
      </c>
    </row>
    <row r="14" spans="1:14" s="5" customFormat="1" ht="24" customHeight="1">
      <c r="A14" s="6">
        <v>11</v>
      </c>
      <c r="B14" s="6" t="s">
        <v>19</v>
      </c>
      <c r="C14" s="6" t="s">
        <v>12</v>
      </c>
      <c r="D14" s="6" t="s">
        <v>13</v>
      </c>
      <c r="E14" s="6">
        <v>6020101</v>
      </c>
      <c r="F14" s="7" t="s">
        <v>20</v>
      </c>
      <c r="G14" s="7">
        <v>74</v>
      </c>
      <c r="H14" s="8"/>
      <c r="I14" s="7">
        <f t="shared" si="0"/>
        <v>74</v>
      </c>
      <c r="J14" s="10">
        <f t="shared" si="1"/>
        <v>44.4</v>
      </c>
      <c r="K14" s="16">
        <v>79.76</v>
      </c>
      <c r="L14" s="10">
        <f t="shared" si="2"/>
        <v>31.904000000000003</v>
      </c>
      <c r="M14" s="10">
        <f t="shared" si="3"/>
        <v>76.304</v>
      </c>
      <c r="N14" s="7">
        <v>6</v>
      </c>
    </row>
    <row r="15" spans="1:14" s="5" customFormat="1" ht="24" customHeight="1">
      <c r="A15" s="6">
        <v>12</v>
      </c>
      <c r="B15" s="6" t="s">
        <v>23</v>
      </c>
      <c r="C15" s="6" t="s">
        <v>12</v>
      </c>
      <c r="D15" s="6" t="s">
        <v>13</v>
      </c>
      <c r="E15" s="6">
        <v>6020101</v>
      </c>
      <c r="F15" s="7" t="s">
        <v>24</v>
      </c>
      <c r="G15" s="7">
        <v>72.5</v>
      </c>
      <c r="H15" s="8"/>
      <c r="I15" s="7">
        <f t="shared" si="0"/>
        <v>72.5</v>
      </c>
      <c r="J15" s="10">
        <f t="shared" si="1"/>
        <v>43.5</v>
      </c>
      <c r="K15" s="16">
        <v>81.32</v>
      </c>
      <c r="L15" s="10">
        <f t="shared" si="2"/>
        <v>32.528</v>
      </c>
      <c r="M15" s="10">
        <f t="shared" si="3"/>
        <v>76.02799999999999</v>
      </c>
      <c r="N15" s="7">
        <v>7</v>
      </c>
    </row>
    <row r="16" spans="1:14" s="5" customFormat="1" ht="24" customHeight="1">
      <c r="A16" s="6">
        <v>13</v>
      </c>
      <c r="B16" s="6" t="s">
        <v>25</v>
      </c>
      <c r="C16" s="6" t="s">
        <v>12</v>
      </c>
      <c r="D16" s="6" t="s">
        <v>13</v>
      </c>
      <c r="E16" s="6">
        <v>6020101</v>
      </c>
      <c r="F16" s="7" t="s">
        <v>26</v>
      </c>
      <c r="G16" s="7">
        <v>71.5</v>
      </c>
      <c r="H16" s="8"/>
      <c r="I16" s="7">
        <f t="shared" si="0"/>
        <v>71.5</v>
      </c>
      <c r="J16" s="10">
        <f t="shared" si="1"/>
        <v>42.9</v>
      </c>
      <c r="K16" s="16">
        <v>82.48</v>
      </c>
      <c r="L16" s="10">
        <f t="shared" si="2"/>
        <v>32.992000000000004</v>
      </c>
      <c r="M16" s="10">
        <f t="shared" si="3"/>
        <v>75.892</v>
      </c>
      <c r="N16" s="7">
        <v>8</v>
      </c>
    </row>
    <row r="17" spans="1:14" s="5" customFormat="1" ht="24" customHeight="1">
      <c r="A17" s="6">
        <v>14</v>
      </c>
      <c r="B17" s="6" t="s">
        <v>28</v>
      </c>
      <c r="C17" s="6" t="s">
        <v>27</v>
      </c>
      <c r="D17" s="6" t="s">
        <v>13</v>
      </c>
      <c r="E17" s="6">
        <v>6020101</v>
      </c>
      <c r="F17" s="7" t="s">
        <v>29</v>
      </c>
      <c r="G17" s="7">
        <v>70.5</v>
      </c>
      <c r="H17" s="8"/>
      <c r="I17" s="7">
        <f t="shared" si="0"/>
        <v>70.5</v>
      </c>
      <c r="J17" s="10">
        <f t="shared" si="1"/>
        <v>42.3</v>
      </c>
      <c r="K17" s="16">
        <v>83.6</v>
      </c>
      <c r="L17" s="10">
        <f t="shared" si="2"/>
        <v>33.44</v>
      </c>
      <c r="M17" s="10">
        <f t="shared" si="3"/>
        <v>75.74</v>
      </c>
      <c r="N17" s="7">
        <v>9</v>
      </c>
    </row>
    <row r="18" spans="1:14" s="5" customFormat="1" ht="25.5" customHeight="1">
      <c r="A18" s="6">
        <v>15</v>
      </c>
      <c r="B18" s="6" t="s">
        <v>43</v>
      </c>
      <c r="C18" s="6" t="s">
        <v>12</v>
      </c>
      <c r="D18" s="6" t="s">
        <v>42</v>
      </c>
      <c r="E18" s="6">
        <v>7020601</v>
      </c>
      <c r="F18" s="7" t="s">
        <v>44</v>
      </c>
      <c r="G18" s="7">
        <v>52.5</v>
      </c>
      <c r="H18" s="7"/>
      <c r="I18" s="17">
        <f t="shared" si="0"/>
        <v>52.5</v>
      </c>
      <c r="J18" s="18">
        <f t="shared" si="1"/>
        <v>31.5</v>
      </c>
      <c r="K18" s="17">
        <v>81.99</v>
      </c>
      <c r="L18" s="18">
        <f aca="true" t="shared" si="4" ref="L18:L46">K18*0.4</f>
        <v>32.796</v>
      </c>
      <c r="M18" s="18">
        <f t="shared" si="3"/>
        <v>64.29599999999999</v>
      </c>
      <c r="N18" s="17">
        <v>1</v>
      </c>
    </row>
    <row r="19" spans="1:14" s="5" customFormat="1" ht="23.25" customHeight="1">
      <c r="A19" s="6">
        <v>16</v>
      </c>
      <c r="B19" s="6" t="s">
        <v>45</v>
      </c>
      <c r="C19" s="6" t="s">
        <v>12</v>
      </c>
      <c r="D19" s="6" t="s">
        <v>46</v>
      </c>
      <c r="E19" s="6">
        <v>7020602</v>
      </c>
      <c r="F19" s="7" t="s">
        <v>47</v>
      </c>
      <c r="G19" s="7">
        <v>42</v>
      </c>
      <c r="H19" s="7"/>
      <c r="I19" s="17">
        <f t="shared" si="0"/>
        <v>42</v>
      </c>
      <c r="J19" s="18">
        <f t="shared" si="1"/>
        <v>25.2</v>
      </c>
      <c r="K19" s="17">
        <v>81.29</v>
      </c>
      <c r="L19" s="18">
        <f t="shared" si="4"/>
        <v>32.516000000000005</v>
      </c>
      <c r="M19" s="18">
        <f t="shared" si="3"/>
        <v>57.71600000000001</v>
      </c>
      <c r="N19" s="17">
        <v>1</v>
      </c>
    </row>
    <row r="20" spans="1:14" s="5" customFormat="1" ht="24" customHeight="1">
      <c r="A20" s="6">
        <v>17</v>
      </c>
      <c r="B20" s="6" t="s">
        <v>49</v>
      </c>
      <c r="C20" s="6" t="s">
        <v>27</v>
      </c>
      <c r="D20" s="6" t="s">
        <v>48</v>
      </c>
      <c r="E20" s="6">
        <v>7020603</v>
      </c>
      <c r="F20" s="7" t="s">
        <v>50</v>
      </c>
      <c r="G20" s="7">
        <v>52.5</v>
      </c>
      <c r="H20" s="7"/>
      <c r="I20" s="17">
        <f>G20+H20</f>
        <v>52.5</v>
      </c>
      <c r="J20" s="18">
        <f>I20*0.6</f>
        <v>31.5</v>
      </c>
      <c r="K20" s="17">
        <v>81.21</v>
      </c>
      <c r="L20" s="18">
        <f>K20*0.4</f>
        <v>32.484</v>
      </c>
      <c r="M20" s="18">
        <f>J20+L20</f>
        <v>63.984</v>
      </c>
      <c r="N20" s="17">
        <v>1</v>
      </c>
    </row>
    <row r="21" spans="1:14" s="5" customFormat="1" ht="23.25" customHeight="1">
      <c r="A21" s="6">
        <v>18</v>
      </c>
      <c r="B21" s="6" t="s">
        <v>51</v>
      </c>
      <c r="C21" s="6" t="s">
        <v>12</v>
      </c>
      <c r="D21" s="6" t="s">
        <v>52</v>
      </c>
      <c r="E21" s="6">
        <v>7020605</v>
      </c>
      <c r="F21" s="7" t="s">
        <v>53</v>
      </c>
      <c r="G21" s="7">
        <v>58.5</v>
      </c>
      <c r="H21" s="7"/>
      <c r="I21" s="17">
        <f t="shared" si="0"/>
        <v>58.5</v>
      </c>
      <c r="J21" s="18">
        <f t="shared" si="1"/>
        <v>35.1</v>
      </c>
      <c r="K21" s="17">
        <v>84.26</v>
      </c>
      <c r="L21" s="18">
        <f t="shared" si="4"/>
        <v>33.704</v>
      </c>
      <c r="M21" s="18">
        <f t="shared" si="3"/>
        <v>68.804</v>
      </c>
      <c r="N21" s="17">
        <v>1</v>
      </c>
    </row>
    <row r="22" spans="1:14" s="5" customFormat="1" ht="27" customHeight="1">
      <c r="A22" s="6">
        <v>19</v>
      </c>
      <c r="B22" s="6" t="s">
        <v>54</v>
      </c>
      <c r="C22" s="6" t="s">
        <v>27</v>
      </c>
      <c r="D22" s="6" t="s">
        <v>55</v>
      </c>
      <c r="E22" s="6">
        <v>7020701</v>
      </c>
      <c r="F22" s="7" t="s">
        <v>56</v>
      </c>
      <c r="G22" s="7">
        <v>49</v>
      </c>
      <c r="H22" s="7"/>
      <c r="I22" s="17">
        <f>G22+H22</f>
        <v>49</v>
      </c>
      <c r="J22" s="18">
        <f>I22*0.6</f>
        <v>29.4</v>
      </c>
      <c r="K22" s="17">
        <v>82.98</v>
      </c>
      <c r="L22" s="18">
        <f>K22*0.4</f>
        <v>33.192</v>
      </c>
      <c r="M22" s="18">
        <f>J22+L22</f>
        <v>62.592</v>
      </c>
      <c r="N22" s="17">
        <v>1</v>
      </c>
    </row>
    <row r="23" spans="1:14" s="5" customFormat="1" ht="23.25" customHeight="1">
      <c r="A23" s="6">
        <v>20</v>
      </c>
      <c r="B23" s="6" t="s">
        <v>57</v>
      </c>
      <c r="C23" s="6" t="s">
        <v>27</v>
      </c>
      <c r="D23" s="6" t="s">
        <v>58</v>
      </c>
      <c r="E23" s="6">
        <v>7020702</v>
      </c>
      <c r="F23" s="7" t="s">
        <v>59</v>
      </c>
      <c r="G23" s="7">
        <v>62.5</v>
      </c>
      <c r="H23" s="7"/>
      <c r="I23" s="17">
        <f t="shared" si="0"/>
        <v>62.5</v>
      </c>
      <c r="J23" s="18">
        <f t="shared" si="1"/>
        <v>37.5</v>
      </c>
      <c r="K23" s="17">
        <v>87.97</v>
      </c>
      <c r="L23" s="18">
        <f t="shared" si="4"/>
        <v>35.188</v>
      </c>
      <c r="M23" s="18">
        <f t="shared" si="3"/>
        <v>72.688</v>
      </c>
      <c r="N23" s="17">
        <v>1</v>
      </c>
    </row>
    <row r="24" spans="1:14" s="5" customFormat="1" ht="36.75" customHeight="1">
      <c r="A24" s="6">
        <v>21</v>
      </c>
      <c r="B24" s="6" t="s">
        <v>60</v>
      </c>
      <c r="C24" s="6" t="s">
        <v>12</v>
      </c>
      <c r="D24" s="6" t="s">
        <v>61</v>
      </c>
      <c r="E24" s="6">
        <v>7020703</v>
      </c>
      <c r="F24" s="7" t="s">
        <v>62</v>
      </c>
      <c r="G24" s="7">
        <v>36.5</v>
      </c>
      <c r="H24" s="7"/>
      <c r="I24" s="17">
        <f t="shared" si="0"/>
        <v>36.5</v>
      </c>
      <c r="J24" s="18">
        <f t="shared" si="1"/>
        <v>21.9</v>
      </c>
      <c r="K24" s="17">
        <v>84.92</v>
      </c>
      <c r="L24" s="18">
        <f t="shared" si="4"/>
        <v>33.968</v>
      </c>
      <c r="M24" s="18">
        <f t="shared" si="3"/>
        <v>55.868</v>
      </c>
      <c r="N24" s="17">
        <v>1</v>
      </c>
    </row>
    <row r="25" spans="1:14" s="5" customFormat="1" ht="28.5" customHeight="1">
      <c r="A25" s="6">
        <v>22</v>
      </c>
      <c r="B25" s="6" t="s">
        <v>63</v>
      </c>
      <c r="C25" s="6" t="s">
        <v>12</v>
      </c>
      <c r="D25" s="6" t="s">
        <v>48</v>
      </c>
      <c r="E25" s="6">
        <v>7020901</v>
      </c>
      <c r="F25" s="7" t="s">
        <v>64</v>
      </c>
      <c r="G25" s="7">
        <v>34.5</v>
      </c>
      <c r="H25" s="7"/>
      <c r="I25" s="17">
        <f t="shared" si="0"/>
        <v>34.5</v>
      </c>
      <c r="J25" s="18">
        <f t="shared" si="1"/>
        <v>20.7</v>
      </c>
      <c r="K25" s="18">
        <v>79.1</v>
      </c>
      <c r="L25" s="18">
        <f t="shared" si="4"/>
        <v>31.64</v>
      </c>
      <c r="M25" s="18">
        <f t="shared" si="3"/>
        <v>52.34</v>
      </c>
      <c r="N25" s="17">
        <v>1</v>
      </c>
    </row>
    <row r="26" spans="1:14" s="5" customFormat="1" ht="31.5" customHeight="1">
      <c r="A26" s="6">
        <v>23</v>
      </c>
      <c r="B26" s="6" t="s">
        <v>65</v>
      </c>
      <c r="C26" s="6" t="s">
        <v>12</v>
      </c>
      <c r="D26" s="6" t="s">
        <v>66</v>
      </c>
      <c r="E26" s="6">
        <v>7020902</v>
      </c>
      <c r="F26" s="7" t="s">
        <v>67</v>
      </c>
      <c r="G26" s="7">
        <v>51.5</v>
      </c>
      <c r="H26" s="7"/>
      <c r="I26" s="17">
        <f t="shared" si="0"/>
        <v>51.5</v>
      </c>
      <c r="J26" s="18">
        <f t="shared" si="1"/>
        <v>30.9</v>
      </c>
      <c r="K26" s="17">
        <v>80.03</v>
      </c>
      <c r="L26" s="18">
        <f t="shared" si="4"/>
        <v>32.012</v>
      </c>
      <c r="M26" s="18">
        <f t="shared" si="3"/>
        <v>62.912</v>
      </c>
      <c r="N26" s="17">
        <v>1</v>
      </c>
    </row>
    <row r="27" spans="1:14" s="5" customFormat="1" ht="33.75" customHeight="1">
      <c r="A27" s="6">
        <v>24</v>
      </c>
      <c r="B27" s="6" t="s">
        <v>68</v>
      </c>
      <c r="C27" s="6" t="s">
        <v>12</v>
      </c>
      <c r="D27" s="6" t="s">
        <v>69</v>
      </c>
      <c r="E27" s="6">
        <v>7021001</v>
      </c>
      <c r="F27" s="7" t="s">
        <v>70</v>
      </c>
      <c r="G27" s="7">
        <v>39.5</v>
      </c>
      <c r="H27" s="7"/>
      <c r="I27" s="17">
        <f t="shared" si="0"/>
        <v>39.5</v>
      </c>
      <c r="J27" s="18">
        <f t="shared" si="1"/>
        <v>23.7</v>
      </c>
      <c r="K27" s="17">
        <v>82.21</v>
      </c>
      <c r="L27" s="18">
        <f t="shared" si="4"/>
        <v>32.884</v>
      </c>
      <c r="M27" s="18">
        <f t="shared" si="3"/>
        <v>56.584</v>
      </c>
      <c r="N27" s="17">
        <v>1</v>
      </c>
    </row>
    <row r="28" spans="1:14" s="5" customFormat="1" ht="29.25" customHeight="1">
      <c r="A28" s="6">
        <v>25</v>
      </c>
      <c r="B28" s="6" t="s">
        <v>71</v>
      </c>
      <c r="C28" s="6" t="s">
        <v>12</v>
      </c>
      <c r="D28" s="6" t="s">
        <v>72</v>
      </c>
      <c r="E28" s="6">
        <v>7021301</v>
      </c>
      <c r="F28" s="7" t="s">
        <v>73</v>
      </c>
      <c r="G28" s="7">
        <v>56</v>
      </c>
      <c r="H28" s="7"/>
      <c r="I28" s="17">
        <f t="shared" si="0"/>
        <v>56</v>
      </c>
      <c r="J28" s="18">
        <f t="shared" si="1"/>
        <v>33.6</v>
      </c>
      <c r="K28" s="18">
        <v>80.4</v>
      </c>
      <c r="L28" s="18">
        <f t="shared" si="4"/>
        <v>32.160000000000004</v>
      </c>
      <c r="M28" s="18">
        <f t="shared" si="3"/>
        <v>65.76</v>
      </c>
      <c r="N28" s="17">
        <v>1</v>
      </c>
    </row>
    <row r="29" spans="1:14" s="5" customFormat="1" ht="23.25" customHeight="1">
      <c r="A29" s="6">
        <v>26</v>
      </c>
      <c r="B29" s="6" t="s">
        <v>74</v>
      </c>
      <c r="C29" s="6" t="s">
        <v>12</v>
      </c>
      <c r="D29" s="6" t="s">
        <v>75</v>
      </c>
      <c r="E29" s="6">
        <v>7021303</v>
      </c>
      <c r="F29" s="7" t="s">
        <v>76</v>
      </c>
      <c r="G29" s="7">
        <v>56</v>
      </c>
      <c r="H29" s="19"/>
      <c r="I29" s="17">
        <f t="shared" si="0"/>
        <v>56</v>
      </c>
      <c r="J29" s="18">
        <f t="shared" si="1"/>
        <v>33.6</v>
      </c>
      <c r="K29" s="17">
        <v>83.56</v>
      </c>
      <c r="L29" s="18">
        <f t="shared" si="4"/>
        <v>33.424</v>
      </c>
      <c r="M29" s="18">
        <f t="shared" si="3"/>
        <v>67.024</v>
      </c>
      <c r="N29" s="17">
        <v>1</v>
      </c>
    </row>
    <row r="30" spans="1:14" s="5" customFormat="1" ht="28.5" customHeight="1">
      <c r="A30" s="6">
        <v>27</v>
      </c>
      <c r="B30" s="6" t="s">
        <v>77</v>
      </c>
      <c r="C30" s="6" t="s">
        <v>27</v>
      </c>
      <c r="D30" s="6" t="s">
        <v>78</v>
      </c>
      <c r="E30" s="6">
        <v>7021401</v>
      </c>
      <c r="F30" s="7" t="s">
        <v>79</v>
      </c>
      <c r="G30" s="7">
        <v>56</v>
      </c>
      <c r="H30" s="19"/>
      <c r="I30" s="17">
        <f t="shared" si="0"/>
        <v>56</v>
      </c>
      <c r="J30" s="18">
        <f t="shared" si="1"/>
        <v>33.6</v>
      </c>
      <c r="K30" s="17">
        <v>82.06</v>
      </c>
      <c r="L30" s="18">
        <f t="shared" si="4"/>
        <v>32.824000000000005</v>
      </c>
      <c r="M30" s="18">
        <f t="shared" si="3"/>
        <v>66.424</v>
      </c>
      <c r="N30" s="17">
        <v>1</v>
      </c>
    </row>
    <row r="31" spans="1:14" s="5" customFormat="1" ht="30.75" customHeight="1">
      <c r="A31" s="6">
        <v>28</v>
      </c>
      <c r="B31" s="6" t="s">
        <v>80</v>
      </c>
      <c r="C31" s="6" t="s">
        <v>27</v>
      </c>
      <c r="D31" s="6" t="s">
        <v>78</v>
      </c>
      <c r="E31" s="6">
        <v>7021401</v>
      </c>
      <c r="F31" s="7" t="s">
        <v>81</v>
      </c>
      <c r="G31" s="7">
        <v>55.5</v>
      </c>
      <c r="H31" s="19"/>
      <c r="I31" s="17">
        <f t="shared" si="0"/>
        <v>55.5</v>
      </c>
      <c r="J31" s="18">
        <f t="shared" si="1"/>
        <v>33.3</v>
      </c>
      <c r="K31" s="17">
        <v>80.11</v>
      </c>
      <c r="L31" s="18">
        <f t="shared" si="4"/>
        <v>32.044000000000004</v>
      </c>
      <c r="M31" s="18">
        <f t="shared" si="3"/>
        <v>65.344</v>
      </c>
      <c r="N31" s="17">
        <v>2</v>
      </c>
    </row>
    <row r="32" spans="1:14" s="5" customFormat="1" ht="28.5" customHeight="1">
      <c r="A32" s="6">
        <v>29</v>
      </c>
      <c r="B32" s="6" t="s">
        <v>82</v>
      </c>
      <c r="C32" s="6" t="s">
        <v>12</v>
      </c>
      <c r="D32" s="6" t="s">
        <v>46</v>
      </c>
      <c r="E32" s="6">
        <v>7021402</v>
      </c>
      <c r="F32" s="7" t="s">
        <v>83</v>
      </c>
      <c r="G32" s="7">
        <v>57</v>
      </c>
      <c r="H32" s="19"/>
      <c r="I32" s="17">
        <f t="shared" si="0"/>
        <v>57</v>
      </c>
      <c r="J32" s="18">
        <f t="shared" si="1"/>
        <v>34.199999999999996</v>
      </c>
      <c r="K32" s="18">
        <v>83.1</v>
      </c>
      <c r="L32" s="18">
        <f t="shared" si="4"/>
        <v>33.24</v>
      </c>
      <c r="M32" s="18">
        <f t="shared" si="3"/>
        <v>67.44</v>
      </c>
      <c r="N32" s="17">
        <v>1</v>
      </c>
    </row>
    <row r="33" spans="1:14" s="5" customFormat="1" ht="27.75" customHeight="1">
      <c r="A33" s="6">
        <v>30</v>
      </c>
      <c r="B33" s="6" t="s">
        <v>84</v>
      </c>
      <c r="C33" s="6" t="s">
        <v>12</v>
      </c>
      <c r="D33" s="6" t="s">
        <v>52</v>
      </c>
      <c r="E33" s="6">
        <v>7021403</v>
      </c>
      <c r="F33" s="7" t="s">
        <v>85</v>
      </c>
      <c r="G33" s="7">
        <v>53.5</v>
      </c>
      <c r="H33" s="19"/>
      <c r="I33" s="17">
        <f t="shared" si="0"/>
        <v>53.5</v>
      </c>
      <c r="J33" s="18">
        <f t="shared" si="1"/>
        <v>32.1</v>
      </c>
      <c r="K33" s="17">
        <v>81.69</v>
      </c>
      <c r="L33" s="18">
        <f t="shared" si="4"/>
        <v>32.676</v>
      </c>
      <c r="M33" s="18">
        <f t="shared" si="3"/>
        <v>64.77600000000001</v>
      </c>
      <c r="N33" s="17">
        <v>1</v>
      </c>
    </row>
    <row r="34" spans="1:14" s="5" customFormat="1" ht="25.5" customHeight="1">
      <c r="A34" s="6">
        <v>31</v>
      </c>
      <c r="B34" s="6" t="s">
        <v>86</v>
      </c>
      <c r="C34" s="6" t="s">
        <v>12</v>
      </c>
      <c r="D34" s="6" t="s">
        <v>87</v>
      </c>
      <c r="E34" s="6">
        <v>7021407</v>
      </c>
      <c r="F34" s="7" t="s">
        <v>88</v>
      </c>
      <c r="G34" s="7">
        <v>55.5</v>
      </c>
      <c r="H34" s="19"/>
      <c r="I34" s="17">
        <f aca="true" t="shared" si="5" ref="I34:I49">G34+H34</f>
        <v>55.5</v>
      </c>
      <c r="J34" s="18">
        <f aca="true" t="shared" si="6" ref="J34:J49">I34*0.6</f>
        <v>33.3</v>
      </c>
      <c r="K34" s="18">
        <v>78.7</v>
      </c>
      <c r="L34" s="18">
        <f aca="true" t="shared" si="7" ref="L34:L42">K34*0.4</f>
        <v>31.480000000000004</v>
      </c>
      <c r="M34" s="18">
        <f aca="true" t="shared" si="8" ref="M34:M49">J34+L34</f>
        <v>64.78</v>
      </c>
      <c r="N34" s="17">
        <v>1</v>
      </c>
    </row>
    <row r="35" spans="1:14" s="5" customFormat="1" ht="26.25" customHeight="1">
      <c r="A35" s="6">
        <v>32</v>
      </c>
      <c r="B35" s="6" t="s">
        <v>89</v>
      </c>
      <c r="C35" s="6" t="s">
        <v>12</v>
      </c>
      <c r="D35" s="6" t="s">
        <v>87</v>
      </c>
      <c r="E35" s="6">
        <v>7021407</v>
      </c>
      <c r="F35" s="7" t="s">
        <v>90</v>
      </c>
      <c r="G35" s="7">
        <v>45.5</v>
      </c>
      <c r="H35" s="19"/>
      <c r="I35" s="17">
        <f t="shared" si="5"/>
        <v>45.5</v>
      </c>
      <c r="J35" s="18">
        <f t="shared" si="6"/>
        <v>27.3</v>
      </c>
      <c r="K35" s="17">
        <v>81.08</v>
      </c>
      <c r="L35" s="18">
        <f t="shared" si="7"/>
        <v>32.432</v>
      </c>
      <c r="M35" s="18">
        <f t="shared" si="8"/>
        <v>59.732</v>
      </c>
      <c r="N35" s="17">
        <v>2</v>
      </c>
    </row>
    <row r="36" spans="1:14" s="5" customFormat="1" ht="24.75" customHeight="1">
      <c r="A36" s="6">
        <v>33</v>
      </c>
      <c r="B36" s="6" t="s">
        <v>91</v>
      </c>
      <c r="C36" s="6" t="s">
        <v>12</v>
      </c>
      <c r="D36" s="6" t="s">
        <v>87</v>
      </c>
      <c r="E36" s="6">
        <v>7021407</v>
      </c>
      <c r="F36" s="7" t="s">
        <v>92</v>
      </c>
      <c r="G36" s="7">
        <v>43.5</v>
      </c>
      <c r="H36" s="19"/>
      <c r="I36" s="17">
        <f t="shared" si="5"/>
        <v>43.5</v>
      </c>
      <c r="J36" s="18">
        <f t="shared" si="6"/>
        <v>26.099999999999998</v>
      </c>
      <c r="K36" s="17">
        <v>81.82</v>
      </c>
      <c r="L36" s="18">
        <f t="shared" si="7"/>
        <v>32.728</v>
      </c>
      <c r="M36" s="18">
        <f t="shared" si="8"/>
        <v>58.828</v>
      </c>
      <c r="N36" s="17">
        <v>3</v>
      </c>
    </row>
    <row r="37" spans="1:14" s="5" customFormat="1" ht="25.5" customHeight="1">
      <c r="A37" s="6">
        <v>34</v>
      </c>
      <c r="B37" s="6" t="s">
        <v>93</v>
      </c>
      <c r="C37" s="6" t="s">
        <v>12</v>
      </c>
      <c r="D37" s="6" t="s">
        <v>75</v>
      </c>
      <c r="E37" s="6">
        <v>7021408</v>
      </c>
      <c r="F37" s="7" t="s">
        <v>94</v>
      </c>
      <c r="G37" s="7">
        <v>56</v>
      </c>
      <c r="H37" s="19"/>
      <c r="I37" s="17">
        <f t="shared" si="5"/>
        <v>56</v>
      </c>
      <c r="J37" s="18">
        <f t="shared" si="6"/>
        <v>33.6</v>
      </c>
      <c r="K37" s="17">
        <v>77.22</v>
      </c>
      <c r="L37" s="18">
        <f t="shared" si="7"/>
        <v>30.888</v>
      </c>
      <c r="M37" s="18">
        <f t="shared" si="8"/>
        <v>64.488</v>
      </c>
      <c r="N37" s="17">
        <v>1</v>
      </c>
    </row>
    <row r="38" spans="1:14" s="5" customFormat="1" ht="32.25" customHeight="1">
      <c r="A38" s="6">
        <v>35</v>
      </c>
      <c r="B38" s="6" t="s">
        <v>103</v>
      </c>
      <c r="C38" s="6" t="s">
        <v>12</v>
      </c>
      <c r="D38" s="6" t="s">
        <v>75</v>
      </c>
      <c r="E38" s="6">
        <v>7021408</v>
      </c>
      <c r="F38" s="7" t="s">
        <v>104</v>
      </c>
      <c r="G38" s="7">
        <v>52.5</v>
      </c>
      <c r="H38" s="19"/>
      <c r="I38" s="17">
        <f t="shared" si="5"/>
        <v>52.5</v>
      </c>
      <c r="J38" s="18">
        <f t="shared" si="6"/>
        <v>31.5</v>
      </c>
      <c r="K38" s="17">
        <v>81.78</v>
      </c>
      <c r="L38" s="18">
        <f t="shared" si="7"/>
        <v>32.712</v>
      </c>
      <c r="M38" s="18">
        <f t="shared" si="8"/>
        <v>64.212</v>
      </c>
      <c r="N38" s="17">
        <v>2</v>
      </c>
    </row>
    <row r="39" spans="1:14" s="5" customFormat="1" ht="27.75" customHeight="1">
      <c r="A39" s="6">
        <v>36</v>
      </c>
      <c r="B39" s="6" t="s">
        <v>97</v>
      </c>
      <c r="C39" s="6" t="s">
        <v>12</v>
      </c>
      <c r="D39" s="6" t="s">
        <v>75</v>
      </c>
      <c r="E39" s="6">
        <v>7021408</v>
      </c>
      <c r="F39" s="7" t="s">
        <v>98</v>
      </c>
      <c r="G39" s="7">
        <v>55</v>
      </c>
      <c r="H39" s="19"/>
      <c r="I39" s="17">
        <f t="shared" si="5"/>
        <v>55</v>
      </c>
      <c r="J39" s="18">
        <f t="shared" si="6"/>
        <v>33</v>
      </c>
      <c r="K39" s="17">
        <v>77.68</v>
      </c>
      <c r="L39" s="18">
        <f t="shared" si="7"/>
        <v>31.072000000000003</v>
      </c>
      <c r="M39" s="18">
        <f t="shared" si="8"/>
        <v>64.072</v>
      </c>
      <c r="N39" s="17">
        <v>3</v>
      </c>
    </row>
    <row r="40" spans="1:14" s="5" customFormat="1" ht="30" customHeight="1">
      <c r="A40" s="6">
        <v>37</v>
      </c>
      <c r="B40" s="6" t="s">
        <v>95</v>
      </c>
      <c r="C40" s="6" t="s">
        <v>12</v>
      </c>
      <c r="D40" s="6" t="s">
        <v>75</v>
      </c>
      <c r="E40" s="6">
        <v>7021408</v>
      </c>
      <c r="F40" s="7" t="s">
        <v>96</v>
      </c>
      <c r="G40" s="7">
        <v>56</v>
      </c>
      <c r="H40" s="19"/>
      <c r="I40" s="17">
        <f t="shared" si="5"/>
        <v>56</v>
      </c>
      <c r="J40" s="18">
        <f t="shared" si="6"/>
        <v>33.6</v>
      </c>
      <c r="K40" s="18">
        <v>75.8</v>
      </c>
      <c r="L40" s="18">
        <f t="shared" si="7"/>
        <v>30.32</v>
      </c>
      <c r="M40" s="18">
        <f t="shared" si="8"/>
        <v>63.92</v>
      </c>
      <c r="N40" s="17">
        <v>4</v>
      </c>
    </row>
    <row r="41" spans="1:14" s="5" customFormat="1" ht="26.25" customHeight="1">
      <c r="A41" s="6">
        <v>38</v>
      </c>
      <c r="B41" s="6" t="s">
        <v>99</v>
      </c>
      <c r="C41" s="6" t="s">
        <v>12</v>
      </c>
      <c r="D41" s="6" t="s">
        <v>75</v>
      </c>
      <c r="E41" s="6">
        <v>7021408</v>
      </c>
      <c r="F41" s="7" t="s">
        <v>100</v>
      </c>
      <c r="G41" s="7">
        <v>53.5</v>
      </c>
      <c r="H41" s="19"/>
      <c r="I41" s="17">
        <f t="shared" si="5"/>
        <v>53.5</v>
      </c>
      <c r="J41" s="18">
        <f t="shared" si="6"/>
        <v>32.1</v>
      </c>
      <c r="K41" s="17">
        <v>78.94</v>
      </c>
      <c r="L41" s="18">
        <f t="shared" si="7"/>
        <v>31.576</v>
      </c>
      <c r="M41" s="18">
        <f t="shared" si="8"/>
        <v>63.676</v>
      </c>
      <c r="N41" s="17">
        <v>5</v>
      </c>
    </row>
    <row r="42" spans="1:14" s="5" customFormat="1" ht="29.25" customHeight="1">
      <c r="A42" s="6">
        <v>39</v>
      </c>
      <c r="B42" s="6" t="s">
        <v>101</v>
      </c>
      <c r="C42" s="6" t="s">
        <v>12</v>
      </c>
      <c r="D42" s="6" t="s">
        <v>75</v>
      </c>
      <c r="E42" s="6">
        <v>7021408</v>
      </c>
      <c r="F42" s="7" t="s">
        <v>102</v>
      </c>
      <c r="G42" s="7">
        <v>52.5</v>
      </c>
      <c r="H42" s="19"/>
      <c r="I42" s="17">
        <f t="shared" si="5"/>
        <v>52.5</v>
      </c>
      <c r="J42" s="18">
        <f t="shared" si="6"/>
        <v>31.5</v>
      </c>
      <c r="K42" s="18">
        <v>80.2</v>
      </c>
      <c r="L42" s="18">
        <f t="shared" si="7"/>
        <v>32.080000000000005</v>
      </c>
      <c r="M42" s="18">
        <f t="shared" si="8"/>
        <v>63.580000000000005</v>
      </c>
      <c r="N42" s="17">
        <v>6</v>
      </c>
    </row>
    <row r="43" spans="1:14" s="5" customFormat="1" ht="29.25" customHeight="1">
      <c r="A43" s="6">
        <v>40</v>
      </c>
      <c r="B43" s="6" t="s">
        <v>105</v>
      </c>
      <c r="C43" s="6" t="s">
        <v>12</v>
      </c>
      <c r="D43" s="6" t="s">
        <v>58</v>
      </c>
      <c r="E43" s="6">
        <v>7021409</v>
      </c>
      <c r="F43" s="7" t="s">
        <v>106</v>
      </c>
      <c r="G43" s="7">
        <v>44.5</v>
      </c>
      <c r="H43" s="19"/>
      <c r="I43" s="17">
        <f t="shared" si="5"/>
        <v>44.5</v>
      </c>
      <c r="J43" s="18">
        <f t="shared" si="6"/>
        <v>26.7</v>
      </c>
      <c r="K43" s="17">
        <v>78.51</v>
      </c>
      <c r="L43" s="18">
        <f t="shared" si="4"/>
        <v>31.404000000000003</v>
      </c>
      <c r="M43" s="18">
        <f t="shared" si="8"/>
        <v>58.104</v>
      </c>
      <c r="N43" s="17">
        <v>1</v>
      </c>
    </row>
    <row r="44" spans="1:14" s="5" customFormat="1" ht="29.25" customHeight="1">
      <c r="A44" s="6">
        <v>41</v>
      </c>
      <c r="B44" s="6" t="s">
        <v>107</v>
      </c>
      <c r="C44" s="6" t="s">
        <v>12</v>
      </c>
      <c r="D44" s="6" t="s">
        <v>52</v>
      </c>
      <c r="E44" s="6">
        <v>7021412</v>
      </c>
      <c r="F44" s="7" t="s">
        <v>108</v>
      </c>
      <c r="G44" s="7">
        <v>49.5</v>
      </c>
      <c r="H44" s="19"/>
      <c r="I44" s="17">
        <f t="shared" si="5"/>
        <v>49.5</v>
      </c>
      <c r="J44" s="18">
        <f t="shared" si="6"/>
        <v>29.7</v>
      </c>
      <c r="K44" s="17">
        <v>79.94</v>
      </c>
      <c r="L44" s="18">
        <f t="shared" si="4"/>
        <v>31.976</v>
      </c>
      <c r="M44" s="18">
        <f t="shared" si="8"/>
        <v>61.676</v>
      </c>
      <c r="N44" s="17">
        <v>1</v>
      </c>
    </row>
    <row r="45" spans="1:14" s="5" customFormat="1" ht="24">
      <c r="A45" s="6">
        <v>42</v>
      </c>
      <c r="B45" s="6" t="s">
        <v>109</v>
      </c>
      <c r="C45" s="6" t="s">
        <v>12</v>
      </c>
      <c r="D45" s="6" t="s">
        <v>110</v>
      </c>
      <c r="E45" s="6">
        <v>9020301</v>
      </c>
      <c r="F45" s="7" t="s">
        <v>111</v>
      </c>
      <c r="G45" s="7">
        <v>80.5</v>
      </c>
      <c r="H45" s="19"/>
      <c r="I45" s="17">
        <f t="shared" si="5"/>
        <v>80.5</v>
      </c>
      <c r="J45" s="18">
        <f t="shared" si="6"/>
        <v>48.3</v>
      </c>
      <c r="K45" s="17">
        <v>84.42</v>
      </c>
      <c r="L45" s="18">
        <f t="shared" si="4"/>
        <v>33.768</v>
      </c>
      <c r="M45" s="18">
        <f t="shared" si="8"/>
        <v>82.068</v>
      </c>
      <c r="N45" s="17">
        <v>1</v>
      </c>
    </row>
    <row r="46" spans="1:14" s="5" customFormat="1" ht="24">
      <c r="A46" s="6">
        <v>43</v>
      </c>
      <c r="B46" s="6" t="s">
        <v>112</v>
      </c>
      <c r="C46" s="6" t="s">
        <v>12</v>
      </c>
      <c r="D46" s="6" t="s">
        <v>110</v>
      </c>
      <c r="E46" s="6">
        <v>9020401</v>
      </c>
      <c r="F46" s="7" t="s">
        <v>113</v>
      </c>
      <c r="G46" s="7">
        <v>76</v>
      </c>
      <c r="H46" s="19"/>
      <c r="I46" s="17">
        <f t="shared" si="5"/>
        <v>76</v>
      </c>
      <c r="J46" s="18">
        <f t="shared" si="6"/>
        <v>45.6</v>
      </c>
      <c r="K46" s="18">
        <v>83.4</v>
      </c>
      <c r="L46" s="18">
        <f t="shared" si="4"/>
        <v>33.36000000000001</v>
      </c>
      <c r="M46" s="18">
        <f t="shared" si="8"/>
        <v>78.96000000000001</v>
      </c>
      <c r="N46" s="17">
        <v>1</v>
      </c>
    </row>
    <row r="47" spans="1:14" s="4" customFormat="1" ht="30.75" customHeight="1">
      <c r="A47" s="6">
        <v>44</v>
      </c>
      <c r="B47" s="6" t="s">
        <v>114</v>
      </c>
      <c r="C47" s="6" t="s">
        <v>27</v>
      </c>
      <c r="D47" s="6" t="s">
        <v>115</v>
      </c>
      <c r="E47" s="6">
        <v>9021301</v>
      </c>
      <c r="F47" s="7" t="s">
        <v>116</v>
      </c>
      <c r="G47" s="7">
        <v>75.5</v>
      </c>
      <c r="H47" s="19"/>
      <c r="I47" s="17">
        <f t="shared" si="5"/>
        <v>75.5</v>
      </c>
      <c r="J47" s="18">
        <f t="shared" si="6"/>
        <v>45.3</v>
      </c>
      <c r="K47" s="17">
        <v>84.26</v>
      </c>
      <c r="L47" s="18">
        <f>K47*0.4</f>
        <v>33.704</v>
      </c>
      <c r="M47" s="18">
        <f t="shared" si="8"/>
        <v>79.00399999999999</v>
      </c>
      <c r="N47" s="17">
        <v>1</v>
      </c>
    </row>
    <row r="48" spans="1:14" s="4" customFormat="1" ht="28.5" customHeight="1">
      <c r="A48" s="6">
        <v>45</v>
      </c>
      <c r="B48" s="6" t="s">
        <v>118</v>
      </c>
      <c r="C48" s="6" t="s">
        <v>27</v>
      </c>
      <c r="D48" s="6" t="s">
        <v>117</v>
      </c>
      <c r="E48" s="6">
        <v>9021401</v>
      </c>
      <c r="F48" s="7" t="s">
        <v>119</v>
      </c>
      <c r="G48" s="7">
        <v>73</v>
      </c>
      <c r="H48" s="19"/>
      <c r="I48" s="17">
        <f t="shared" si="5"/>
        <v>73</v>
      </c>
      <c r="J48" s="18">
        <f t="shared" si="6"/>
        <v>43.8</v>
      </c>
      <c r="K48" s="17">
        <v>86.26</v>
      </c>
      <c r="L48" s="18">
        <f>K48*0.4</f>
        <v>34.504000000000005</v>
      </c>
      <c r="M48" s="18">
        <f t="shared" si="8"/>
        <v>78.304</v>
      </c>
      <c r="N48" s="17">
        <v>1</v>
      </c>
    </row>
    <row r="49" spans="1:14" s="4" customFormat="1" ht="33.75" customHeight="1">
      <c r="A49" s="6">
        <v>46</v>
      </c>
      <c r="B49" s="6" t="s">
        <v>120</v>
      </c>
      <c r="C49" s="6" t="s">
        <v>27</v>
      </c>
      <c r="D49" s="6" t="s">
        <v>115</v>
      </c>
      <c r="E49" s="6">
        <v>9021402</v>
      </c>
      <c r="F49" s="7" t="s">
        <v>121</v>
      </c>
      <c r="G49" s="7">
        <v>63.5</v>
      </c>
      <c r="H49" s="19"/>
      <c r="I49" s="17">
        <f t="shared" si="5"/>
        <v>63.5</v>
      </c>
      <c r="J49" s="18">
        <f t="shared" si="6"/>
        <v>38.1</v>
      </c>
      <c r="K49" s="17">
        <v>79.76</v>
      </c>
      <c r="L49" s="18">
        <f>K49*0.4</f>
        <v>31.904000000000003</v>
      </c>
      <c r="M49" s="18">
        <f t="shared" si="8"/>
        <v>70.004</v>
      </c>
      <c r="N49" s="17">
        <v>1</v>
      </c>
    </row>
    <row r="50" spans="1:14" ht="14.25">
      <c r="A50" s="20"/>
      <c r="B50" s="20"/>
      <c r="C50" s="20"/>
      <c r="D50" s="20"/>
      <c r="E50" s="20"/>
      <c r="F50" s="20"/>
      <c r="G50" s="20"/>
      <c r="H50" s="20"/>
      <c r="I50" s="20"/>
      <c r="J50" s="20"/>
      <c r="K50" s="20"/>
      <c r="L50" s="20"/>
      <c r="M50" s="20"/>
      <c r="N50" s="20"/>
    </row>
    <row r="51" spans="1:14" ht="14.25">
      <c r="A51" s="20"/>
      <c r="B51" s="20"/>
      <c r="C51" s="20"/>
      <c r="D51" s="20"/>
      <c r="E51" s="20"/>
      <c r="F51" s="20"/>
      <c r="G51" s="20"/>
      <c r="H51" s="20"/>
      <c r="I51" s="20"/>
      <c r="J51" s="20"/>
      <c r="K51" s="20"/>
      <c r="L51" s="20"/>
      <c r="M51" s="20"/>
      <c r="N51" s="20"/>
    </row>
  </sheetData>
  <mergeCells count="1">
    <mergeCell ref="A1:N2"/>
  </mergeCells>
  <printOptions/>
  <pageMargins left="0.65" right="0.75" top="0.68" bottom="0.8" header="0.5" footer="0.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2018-04-11T03:36:35Z</cp:lastPrinted>
  <dcterms:created xsi:type="dcterms:W3CDTF">1996-12-17T01:32:42Z</dcterms:created>
  <dcterms:modified xsi:type="dcterms:W3CDTF">2018-04-11T03:37:55Z</dcterms:modified>
  <cp:category/>
  <cp:version/>
  <cp:contentType/>
  <cp:contentStatus/>
</cp:coreProperties>
</file>