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1840" windowHeight="106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<sst xmlns="http://schemas.openxmlformats.org/spreadsheetml/2006/main" count="199" uniqueCount="116">
  <si>
    <t>姓名</t>
  </si>
  <si>
    <t>报考单位</t>
  </si>
  <si>
    <t>报考单位编码</t>
  </si>
  <si>
    <t>报考职位</t>
  </si>
  <si>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</si>
  <si>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</si>
  <si>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</si>
  <si>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</si>
  <si>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</si>
  <si>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</si>
  <si>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</si>
  <si>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</si>
  <si>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</si>
  <si>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</si>
  <si>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</si>
  <si>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</si>
  <si>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</si>
  <si>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折合成绩</t>
  </si>
  <si>
    <t>笔试总成绩</t>
  </si>
  <si>
    <t>折合后笔试总成绩</t>
  </si>
  <si>
    <t>面试成绩</t>
  </si>
  <si>
    <t>折合后面试成绩</t>
  </si>
  <si>
    <r>
      <t>职位</t>
    </r>
    <r>
      <rPr>
        <b/>
        <sz val="12"/>
        <rFont val="Arial"/>
        <family val="2"/>
      </rPr>
      <t xml:space="preserve">     </t>
    </r>
    <r>
      <rPr>
        <b/>
        <sz val="12"/>
        <rFont val="宋体"/>
        <family val="0"/>
      </rPr>
      <t>编码</t>
    </r>
  </si>
  <si>
    <t>综合知识</t>
  </si>
  <si>
    <t>刘倍余</t>
  </si>
  <si>
    <t>市基础地理信息中心</t>
  </si>
  <si>
    <t>测绘管理及地理信息公共平台运维</t>
  </si>
  <si>
    <t>1812009064425</t>
  </si>
  <si>
    <t>史燕苹</t>
  </si>
  <si>
    <t>1812009030308</t>
  </si>
  <si>
    <t>张大宇</t>
  </si>
  <si>
    <t>1812009063619</t>
  </si>
  <si>
    <t>测绘管理及地理信息公共平台运维</t>
  </si>
  <si>
    <t>公示(第二批)2017年下半年内江市部分市级事业单位公开考聘工作人员总成绩及排名一览表</t>
  </si>
  <si>
    <t>74.50</t>
  </si>
  <si>
    <t>75.50</t>
  </si>
  <si>
    <t>44.70</t>
  </si>
  <si>
    <t>85.30</t>
  </si>
  <si>
    <t>45.30</t>
  </si>
  <si>
    <t>81.90</t>
  </si>
  <si>
    <t>代璐蔚</t>
  </si>
  <si>
    <t>财务管理</t>
  </si>
  <si>
    <t>1812009060809</t>
  </si>
  <si>
    <t>邓媛媛</t>
  </si>
  <si>
    <t>1812009062620</t>
  </si>
  <si>
    <t>市农业科学院</t>
  </si>
  <si>
    <t>城东房管所</t>
  </si>
  <si>
    <t>城西房管所</t>
  </si>
  <si>
    <t>城南房管所</t>
  </si>
  <si>
    <t>市政工程管理处</t>
  </si>
  <si>
    <t>市房屋征收补偿安置中心</t>
  </si>
  <si>
    <t>市清溪湿地公园管理处</t>
  </si>
  <si>
    <t>潘俊</t>
  </si>
  <si>
    <t>维修管理</t>
  </si>
  <si>
    <t>1812009032819</t>
  </si>
  <si>
    <t>汪杰</t>
  </si>
  <si>
    <t>1812009071220</t>
  </si>
  <si>
    <t>田洪权</t>
  </si>
  <si>
    <t>1812009042222</t>
  </si>
  <si>
    <t>唐星</t>
  </si>
  <si>
    <t>房租收缴</t>
  </si>
  <si>
    <t>1812009012812</t>
  </si>
  <si>
    <t>张森林</t>
  </si>
  <si>
    <t>1812009051004</t>
  </si>
  <si>
    <t>李欣洁</t>
  </si>
  <si>
    <t>1812009021918</t>
  </si>
  <si>
    <t>刘婷</t>
  </si>
  <si>
    <t>1812009032002</t>
  </si>
  <si>
    <t>闵聪</t>
  </si>
  <si>
    <t>1812009043217</t>
  </si>
  <si>
    <t>范梦娣</t>
  </si>
  <si>
    <t>1812009042920</t>
  </si>
  <si>
    <t>黄忠辉</t>
  </si>
  <si>
    <t>基数管理</t>
  </si>
  <si>
    <t>1812009070406</t>
  </si>
  <si>
    <t>王善菊</t>
  </si>
  <si>
    <t>1812009052219</t>
  </si>
  <si>
    <t>罗巧</t>
  </si>
  <si>
    <t>1812009041819</t>
  </si>
  <si>
    <t>陈伟</t>
  </si>
  <si>
    <t>文秘</t>
  </si>
  <si>
    <t>1812009043008</t>
  </si>
  <si>
    <t>张文星</t>
  </si>
  <si>
    <t>1812009042912</t>
  </si>
  <si>
    <t>丁俊梦</t>
  </si>
  <si>
    <t>租赁管理</t>
  </si>
  <si>
    <t>1812009052319</t>
  </si>
  <si>
    <t>范国勤</t>
  </si>
  <si>
    <t>1812009022422</t>
  </si>
  <si>
    <t>骆世豪</t>
  </si>
  <si>
    <t>1812009070726</t>
  </si>
  <si>
    <t>吴文越</t>
  </si>
  <si>
    <t>财务管理</t>
  </si>
  <si>
    <t>1812009051304</t>
  </si>
  <si>
    <t>刘晓梅</t>
  </si>
  <si>
    <t>1812009012615</t>
  </si>
  <si>
    <t>夏秋红</t>
  </si>
  <si>
    <t>1812009045127</t>
  </si>
  <si>
    <t>郑雪莲</t>
  </si>
  <si>
    <t>1812009071212</t>
  </si>
  <si>
    <t>彭滔</t>
  </si>
  <si>
    <t>1812009063325</t>
  </si>
  <si>
    <t>王涛</t>
  </si>
  <si>
    <t>1812009030414</t>
  </si>
  <si>
    <t>孙嘉璐</t>
  </si>
  <si>
    <t>房屋征收管理</t>
  </si>
  <si>
    <t>1812009032830</t>
  </si>
  <si>
    <t>唐安松</t>
  </si>
  <si>
    <t>1812009043519</t>
  </si>
  <si>
    <t>张杰</t>
  </si>
  <si>
    <t>工程管理</t>
  </si>
  <si>
    <t>1812009021411</t>
  </si>
  <si>
    <t>彭政翔</t>
  </si>
  <si>
    <t>1812009013019</t>
  </si>
  <si>
    <t>朱黎宇</t>
  </si>
  <si>
    <t>1812009070422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</si>
</sst>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00_);\(0.00\)"/>
  </numFmts>
  <fonts count="43">
    <font>
      <sz val="12"/>
      <name val="宋体"/>
      <family val="0"/>
    </font>
    <font>
      <b/>
      <sz val="12"/>
      <name val="宋体"/>
      <family val="0"/>
    </font>
    <font>
      <b/>
      <sz val="12"/>
      <name val="Arial"/>
      <family val="2"/>
    </font>
    <font>
      <sz val="9"/>
      <name val="宋体"/>
      <family val="0"/>
    </font>
    <font>
      <sz val="10"/>
      <color indexed="8"/>
      <name val="Times New Roman"/>
      <family val="1"/>
    </font>
    <font>
      <sz val="10"/>
      <name val="宋体"/>
      <family val="0"/>
    </font>
    <font>
      <sz val="10"/>
      <color indexed="8"/>
      <name val="宋体"/>
      <family val="0"/>
    </font>
    <font>
      <sz val="11"/>
      <color indexed="8"/>
      <name val="宋体"/>
      <family val="0"/>
    </font>
    <font>
      <u val="single"/>
      <sz val="12"/>
      <color indexed="12"/>
      <name val="宋体"/>
      <family val="0"/>
    </font>
    <font>
      <u val="single"/>
      <sz val="12"/>
      <color indexed="3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7" fillId="0" borderId="0">
      <alignment vertical="center"/>
      <protection/>
    </xf>
    <xf numFmtId="0" fontId="7" fillId="0" borderId="0">
      <alignment vertical="center"/>
      <protection/>
    </xf>
    <xf numFmtId="0" fontId="8"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9"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vertical="center"/>
    </xf>
    <xf numFmtId="49" fontId="1"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xf>
    <xf numFmtId="185" fontId="5" fillId="0" borderId="10" xfId="0" applyNumberFormat="1" applyFont="1" applyBorder="1" applyAlignment="1">
      <alignment horizontal="center" vertical="center"/>
    </xf>
    <xf numFmtId="186" fontId="1" fillId="0" borderId="10" xfId="0" applyNumberFormat="1" applyFont="1" applyBorder="1" applyAlignment="1">
      <alignment horizontal="center" vertical="center" wrapText="1"/>
    </xf>
    <xf numFmtId="186" fontId="0" fillId="0" borderId="0" xfId="0" applyNumberFormat="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186" fontId="1" fillId="0" borderId="10"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5" xfId="40"/>
    <cellStyle name="常规 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6"/>
  <sheetViews>
    <sheetView tabSelected="1" zoomScalePageLayoutView="0" workbookViewId="0" topLeftCell="A1">
      <selection activeCell="S36" sqref="S36"/>
    </sheetView>
  </sheetViews>
  <sheetFormatPr defaultColWidth="9.00390625" defaultRowHeight="14.25"/>
  <cols>
    <col min="1" max="1" width="5.25390625" style="0" customWidth="1"/>
    <col min="2" max="2" width="18.375" style="0" customWidth="1"/>
    <col min="3" max="3" width="5.625" style="0" customWidth="1"/>
    <col min="4" max="4" width="6.875" style="0" customWidth="1"/>
    <col min="5" max="5" width="26.25390625" style="0" customWidth="1"/>
    <col min="6" max="6" width="12.00390625" style="0" customWidth="1"/>
    <col min="7" max="7" width="7.00390625" style="8" customWidth="1"/>
    <col min="8" max="9" width="5.875" style="8" customWidth="1"/>
    <col min="10" max="10" width="4.50390625" style="0" customWidth="1"/>
    <col min="11" max="11" width="4.25390625" style="0" customWidth="1"/>
    <col min="12" max="12" width="5.125" style="0" customWidth="1"/>
    <col min="13" max="13" width="5.875" style="8" customWidth="1"/>
    <col min="14" max="17" width="5.875" style="0" customWidth="1"/>
    <col min="18" max="18" width="5.50390625" style="0" customWidth="1"/>
    <col min="19" max="19" width="5.25390625" style="0" customWidth="1"/>
  </cols>
  <sheetData>
    <row r="1" spans="1:19" ht="30.75" customHeight="1">
      <c r="A1" s="14" t="s">
        <v>33</v>
      </c>
      <c r="B1" s="15"/>
      <c r="C1" s="15"/>
      <c r="D1" s="15"/>
      <c r="E1" s="15"/>
      <c r="F1" s="15"/>
      <c r="G1" s="15"/>
      <c r="H1" s="15"/>
      <c r="I1" s="15"/>
      <c r="J1" s="15"/>
      <c r="K1" s="15"/>
      <c r="L1" s="15"/>
      <c r="M1" s="15"/>
      <c r="N1" s="15"/>
      <c r="O1" s="15"/>
      <c r="P1" s="15"/>
      <c r="Q1" s="15"/>
      <c r="R1" s="15"/>
      <c r="S1" s="15"/>
    </row>
    <row r="2" spans="1:19" ht="46.5" customHeight="1">
      <c r="A2" s="13" t="s">
        <v>0</v>
      </c>
      <c r="B2" s="12" t="s">
        <v>1</v>
      </c>
      <c r="C2" s="12" t="s">
        <v>2</v>
      </c>
      <c r="D2" s="12" t="s">
        <v>22</v>
      </c>
      <c r="E2" s="13" t="s">
        <v>3</v>
      </c>
      <c r="F2" s="12" t="s">
        <v>4</v>
      </c>
      <c r="G2" s="16" t="s">
        <v>5</v>
      </c>
      <c r="H2" s="12" t="s">
        <v>6</v>
      </c>
      <c r="I2" s="13"/>
      <c r="J2" s="12" t="s">
        <v>7</v>
      </c>
      <c r="K2" s="13"/>
      <c r="L2" s="12" t="s">
        <v>8</v>
      </c>
      <c r="M2" s="12" t="s">
        <v>9</v>
      </c>
      <c r="N2" s="12"/>
      <c r="O2" s="12" t="s">
        <v>10</v>
      </c>
      <c r="P2" s="12"/>
      <c r="Q2" s="12" t="s">
        <v>11</v>
      </c>
      <c r="R2" s="12" t="s">
        <v>12</v>
      </c>
      <c r="S2" s="12" t="s">
        <v>13</v>
      </c>
    </row>
    <row r="3" spans="1:19" ht="57" customHeight="1">
      <c r="A3" s="13"/>
      <c r="B3" s="12"/>
      <c r="C3" s="12"/>
      <c r="D3" s="13"/>
      <c r="E3" s="13"/>
      <c r="F3" s="12"/>
      <c r="G3" s="16"/>
      <c r="H3" s="7" t="s">
        <v>14</v>
      </c>
      <c r="I3" s="7" t="s">
        <v>15</v>
      </c>
      <c r="J3" s="1" t="s">
        <v>16</v>
      </c>
      <c r="K3" s="1" t="s">
        <v>17</v>
      </c>
      <c r="L3" s="13"/>
      <c r="M3" s="7" t="s">
        <v>18</v>
      </c>
      <c r="N3" s="1" t="s">
        <v>19</v>
      </c>
      <c r="O3" s="1" t="s">
        <v>20</v>
      </c>
      <c r="P3" s="1" t="s">
        <v>21</v>
      </c>
      <c r="Q3" s="12"/>
      <c r="R3" s="12"/>
      <c r="S3" s="12"/>
    </row>
    <row r="4" spans="1:19" ht="24.75" customHeight="1">
      <c r="A4" s="5" t="s">
        <v>24</v>
      </c>
      <c r="B4" s="5" t="s">
        <v>25</v>
      </c>
      <c r="C4" s="5">
        <v>90103</v>
      </c>
      <c r="D4" s="5">
        <v>9010301</v>
      </c>
      <c r="E4" s="9" t="s">
        <v>26</v>
      </c>
      <c r="F4" s="5" t="s">
        <v>27</v>
      </c>
      <c r="G4" s="5" t="s">
        <v>23</v>
      </c>
      <c r="H4" s="6">
        <v>77.5</v>
      </c>
      <c r="I4" s="6">
        <v>77.5</v>
      </c>
      <c r="J4" s="6"/>
      <c r="K4" s="6"/>
      <c r="L4" s="6"/>
      <c r="M4" s="6">
        <v>77.5</v>
      </c>
      <c r="N4" s="6">
        <f>M4*0.6</f>
        <v>46.5</v>
      </c>
      <c r="O4" s="6">
        <v>83.4</v>
      </c>
      <c r="P4" s="6">
        <v>33.36</v>
      </c>
      <c r="Q4" s="6">
        <v>79.86</v>
      </c>
      <c r="R4" s="2">
        <v>1</v>
      </c>
      <c r="S4" s="4"/>
    </row>
    <row r="5" spans="1:19" ht="24.75" customHeight="1">
      <c r="A5" s="5" t="s">
        <v>28</v>
      </c>
      <c r="B5" s="5" t="s">
        <v>25</v>
      </c>
      <c r="C5" s="5">
        <v>90103</v>
      </c>
      <c r="D5" s="5">
        <v>9010301</v>
      </c>
      <c r="E5" s="9" t="s">
        <v>32</v>
      </c>
      <c r="F5" s="5" t="s">
        <v>29</v>
      </c>
      <c r="G5" s="5" t="s">
        <v>23</v>
      </c>
      <c r="H5" s="6">
        <v>75.5</v>
      </c>
      <c r="I5" s="6">
        <v>75.5</v>
      </c>
      <c r="J5" s="6"/>
      <c r="K5" s="6"/>
      <c r="L5" s="6"/>
      <c r="M5" s="6">
        <v>75.5</v>
      </c>
      <c r="N5" s="6">
        <f>M5*0.6</f>
        <v>45.3</v>
      </c>
      <c r="O5" s="6">
        <v>84.2</v>
      </c>
      <c r="P5" s="6">
        <v>33.68</v>
      </c>
      <c r="Q5" s="6">
        <v>78.98</v>
      </c>
      <c r="R5" s="2">
        <v>2</v>
      </c>
      <c r="S5" s="3"/>
    </row>
    <row r="6" spans="1:19" ht="24.75" customHeight="1">
      <c r="A6" s="5" t="s">
        <v>30</v>
      </c>
      <c r="B6" s="5" t="s">
        <v>25</v>
      </c>
      <c r="C6" s="5">
        <v>90103</v>
      </c>
      <c r="D6" s="5">
        <v>9010301</v>
      </c>
      <c r="E6" s="9" t="s">
        <v>32</v>
      </c>
      <c r="F6" s="5" t="s">
        <v>31</v>
      </c>
      <c r="G6" s="5" t="s">
        <v>23</v>
      </c>
      <c r="H6" s="6">
        <v>74</v>
      </c>
      <c r="I6" s="6">
        <v>74</v>
      </c>
      <c r="J6" s="6"/>
      <c r="K6" s="6"/>
      <c r="L6" s="6"/>
      <c r="M6" s="6">
        <v>74</v>
      </c>
      <c r="N6" s="6">
        <f>M6*0.6</f>
        <v>44.4</v>
      </c>
      <c r="O6" s="6">
        <v>85.6</v>
      </c>
      <c r="P6" s="6">
        <v>34.24</v>
      </c>
      <c r="Q6" s="6">
        <v>78.64</v>
      </c>
      <c r="R6" s="3">
        <v>3</v>
      </c>
      <c r="S6" s="3"/>
    </row>
    <row r="7" spans="1:19" ht="24.75" customHeight="1">
      <c r="A7" s="5" t="s">
        <v>40</v>
      </c>
      <c r="B7" s="5" t="s">
        <v>45</v>
      </c>
      <c r="C7" s="5">
        <v>90119</v>
      </c>
      <c r="D7" s="5">
        <v>9011901</v>
      </c>
      <c r="E7" s="5" t="s">
        <v>41</v>
      </c>
      <c r="F7" s="5" t="s">
        <v>42</v>
      </c>
      <c r="G7" s="5" t="s">
        <v>23</v>
      </c>
      <c r="H7" s="6" t="s">
        <v>34</v>
      </c>
      <c r="I7" s="6" t="s">
        <v>34</v>
      </c>
      <c r="J7" s="6"/>
      <c r="K7" s="6"/>
      <c r="L7" s="6"/>
      <c r="M7" s="6" t="s">
        <v>34</v>
      </c>
      <c r="N7" s="6" t="s">
        <v>36</v>
      </c>
      <c r="O7" s="6" t="s">
        <v>37</v>
      </c>
      <c r="P7" s="6">
        <v>34.12</v>
      </c>
      <c r="Q7" s="6">
        <v>78.82</v>
      </c>
      <c r="R7" s="3">
        <v>1</v>
      </c>
      <c r="S7" s="11"/>
    </row>
    <row r="8" spans="1:19" ht="24.75" customHeight="1">
      <c r="A8" s="5" t="s">
        <v>43</v>
      </c>
      <c r="B8" s="5" t="s">
        <v>45</v>
      </c>
      <c r="C8" s="5">
        <v>90119</v>
      </c>
      <c r="D8" s="5">
        <v>9011901</v>
      </c>
      <c r="E8" s="5" t="s">
        <v>41</v>
      </c>
      <c r="F8" s="5" t="s">
        <v>44</v>
      </c>
      <c r="G8" s="5" t="s">
        <v>23</v>
      </c>
      <c r="H8" s="6" t="s">
        <v>35</v>
      </c>
      <c r="I8" s="6" t="s">
        <v>35</v>
      </c>
      <c r="J8" s="6"/>
      <c r="K8" s="6"/>
      <c r="L8" s="6"/>
      <c r="M8" s="6" t="s">
        <v>35</v>
      </c>
      <c r="N8" s="6" t="s">
        <v>38</v>
      </c>
      <c r="O8" s="6" t="s">
        <v>39</v>
      </c>
      <c r="P8" s="6">
        <v>32.76</v>
      </c>
      <c r="Q8" s="6">
        <v>78.06</v>
      </c>
      <c r="R8" s="3">
        <v>2</v>
      </c>
      <c r="S8" s="3"/>
    </row>
    <row r="9" spans="1:19" ht="24.75" customHeight="1">
      <c r="A9" s="5" t="s">
        <v>52</v>
      </c>
      <c r="B9" s="5" t="s">
        <v>46</v>
      </c>
      <c r="C9" s="5">
        <v>90105</v>
      </c>
      <c r="D9" s="5">
        <v>9010501</v>
      </c>
      <c r="E9" s="5" t="s">
        <v>53</v>
      </c>
      <c r="F9" s="5" t="s">
        <v>54</v>
      </c>
      <c r="G9" s="5" t="s">
        <v>23</v>
      </c>
      <c r="H9" s="6">
        <v>79.5</v>
      </c>
      <c r="I9" s="6">
        <v>79.5</v>
      </c>
      <c r="J9" s="6"/>
      <c r="K9" s="6"/>
      <c r="L9" s="6"/>
      <c r="M9" s="6">
        <f aca="true" t="shared" si="0" ref="M9:M36">I9+L9</f>
        <v>79.5</v>
      </c>
      <c r="N9" s="6">
        <f aca="true" t="shared" si="1" ref="N9:N36">M9*0.6</f>
        <v>47.699999999999996</v>
      </c>
      <c r="O9" s="6">
        <v>84.4</v>
      </c>
      <c r="P9" s="6">
        <f>O9*0.4</f>
        <v>33.760000000000005</v>
      </c>
      <c r="Q9" s="6">
        <f>N9+P9</f>
        <v>81.46000000000001</v>
      </c>
      <c r="R9" s="10">
        <v>1</v>
      </c>
      <c r="S9" s="4"/>
    </row>
    <row r="10" spans="1:19" ht="24.75" customHeight="1">
      <c r="A10" s="5" t="s">
        <v>55</v>
      </c>
      <c r="B10" s="5" t="s">
        <v>46</v>
      </c>
      <c r="C10" s="5">
        <v>90105</v>
      </c>
      <c r="D10" s="5">
        <v>9010501</v>
      </c>
      <c r="E10" s="5" t="s">
        <v>53</v>
      </c>
      <c r="F10" s="5" t="s">
        <v>56</v>
      </c>
      <c r="G10" s="5" t="s">
        <v>23</v>
      </c>
      <c r="H10" s="6">
        <v>77</v>
      </c>
      <c r="I10" s="6">
        <v>77</v>
      </c>
      <c r="J10" s="6"/>
      <c r="K10" s="6"/>
      <c r="L10" s="6"/>
      <c r="M10" s="6">
        <f t="shared" si="0"/>
        <v>77</v>
      </c>
      <c r="N10" s="6">
        <f t="shared" si="1"/>
        <v>46.199999999999996</v>
      </c>
      <c r="O10" s="6">
        <v>81</v>
      </c>
      <c r="P10" s="6">
        <f aca="true" t="shared" si="2" ref="P10:P36">O10*0.4</f>
        <v>32.4</v>
      </c>
      <c r="Q10" s="6">
        <f aca="true" t="shared" si="3" ref="Q10:Q36">N10+P10</f>
        <v>78.6</v>
      </c>
      <c r="R10" s="10">
        <v>2</v>
      </c>
      <c r="S10" s="3"/>
    </row>
    <row r="11" spans="1:19" ht="24.75" customHeight="1">
      <c r="A11" s="5" t="s">
        <v>57</v>
      </c>
      <c r="B11" s="5" t="s">
        <v>46</v>
      </c>
      <c r="C11" s="5">
        <v>90105</v>
      </c>
      <c r="D11" s="5">
        <v>9010501</v>
      </c>
      <c r="E11" s="5" t="s">
        <v>53</v>
      </c>
      <c r="F11" s="5" t="s">
        <v>58</v>
      </c>
      <c r="G11" s="5" t="s">
        <v>23</v>
      </c>
      <c r="H11" s="6">
        <v>76</v>
      </c>
      <c r="I11" s="6">
        <v>76</v>
      </c>
      <c r="J11" s="6"/>
      <c r="K11" s="6"/>
      <c r="L11" s="6"/>
      <c r="M11" s="6">
        <f t="shared" si="0"/>
        <v>76</v>
      </c>
      <c r="N11" s="6">
        <f t="shared" si="1"/>
        <v>45.6</v>
      </c>
      <c r="O11" s="6">
        <v>79.8</v>
      </c>
      <c r="P11" s="6">
        <f t="shared" si="2"/>
        <v>31.92</v>
      </c>
      <c r="Q11" s="6">
        <f t="shared" si="3"/>
        <v>77.52000000000001</v>
      </c>
      <c r="R11" s="10">
        <v>3</v>
      </c>
      <c r="S11" s="3"/>
    </row>
    <row r="12" spans="1:19" ht="24.75" customHeight="1">
      <c r="A12" s="5" t="s">
        <v>59</v>
      </c>
      <c r="B12" s="5" t="s">
        <v>47</v>
      </c>
      <c r="C12" s="5">
        <v>90106</v>
      </c>
      <c r="D12" s="5">
        <v>9010601</v>
      </c>
      <c r="E12" s="5" t="s">
        <v>60</v>
      </c>
      <c r="F12" s="5" t="s">
        <v>61</v>
      </c>
      <c r="G12" s="5" t="s">
        <v>23</v>
      </c>
      <c r="H12" s="6">
        <v>82</v>
      </c>
      <c r="I12" s="6">
        <v>82</v>
      </c>
      <c r="J12" s="6"/>
      <c r="K12" s="6"/>
      <c r="L12" s="6"/>
      <c r="M12" s="6">
        <f t="shared" si="0"/>
        <v>82</v>
      </c>
      <c r="N12" s="6">
        <f t="shared" si="1"/>
        <v>49.199999999999996</v>
      </c>
      <c r="O12" s="6">
        <v>77.8</v>
      </c>
      <c r="P12" s="6">
        <f t="shared" si="2"/>
        <v>31.12</v>
      </c>
      <c r="Q12" s="6">
        <f t="shared" si="3"/>
        <v>80.32</v>
      </c>
      <c r="R12" s="10">
        <v>1</v>
      </c>
      <c r="S12" s="11"/>
    </row>
    <row r="13" spans="1:19" ht="24.75" customHeight="1">
      <c r="A13" s="5" t="s">
        <v>62</v>
      </c>
      <c r="B13" s="5" t="s">
        <v>47</v>
      </c>
      <c r="C13" s="5">
        <v>90106</v>
      </c>
      <c r="D13" s="5">
        <v>9010601</v>
      </c>
      <c r="E13" s="5" t="s">
        <v>60</v>
      </c>
      <c r="F13" s="5" t="s">
        <v>63</v>
      </c>
      <c r="G13" s="5" t="s">
        <v>23</v>
      </c>
      <c r="H13" s="6">
        <v>80.5</v>
      </c>
      <c r="I13" s="6">
        <v>80.5</v>
      </c>
      <c r="J13" s="6"/>
      <c r="K13" s="6"/>
      <c r="L13" s="6"/>
      <c r="M13" s="6">
        <f t="shared" si="0"/>
        <v>80.5</v>
      </c>
      <c r="N13" s="6">
        <f t="shared" si="1"/>
        <v>48.3</v>
      </c>
      <c r="O13" s="6">
        <v>81.2</v>
      </c>
      <c r="P13" s="6">
        <f t="shared" si="2"/>
        <v>32.480000000000004</v>
      </c>
      <c r="Q13" s="6">
        <f t="shared" si="3"/>
        <v>80.78</v>
      </c>
      <c r="R13" s="10">
        <v>2</v>
      </c>
      <c r="S13" s="3"/>
    </row>
    <row r="14" spans="1:19" ht="24.75" customHeight="1">
      <c r="A14" s="5" t="s">
        <v>64</v>
      </c>
      <c r="B14" s="5" t="s">
        <v>47</v>
      </c>
      <c r="C14" s="5">
        <v>90106</v>
      </c>
      <c r="D14" s="5">
        <v>9010601</v>
      </c>
      <c r="E14" s="5" t="s">
        <v>60</v>
      </c>
      <c r="F14" s="5" t="s">
        <v>65</v>
      </c>
      <c r="G14" s="5" t="s">
        <v>23</v>
      </c>
      <c r="H14" s="6">
        <v>79</v>
      </c>
      <c r="I14" s="6">
        <v>79</v>
      </c>
      <c r="J14" s="6"/>
      <c r="K14" s="6"/>
      <c r="L14" s="6"/>
      <c r="M14" s="6">
        <f t="shared" si="0"/>
        <v>79</v>
      </c>
      <c r="N14" s="6">
        <f t="shared" si="1"/>
        <v>47.4</v>
      </c>
      <c r="O14" s="6">
        <v>85.6</v>
      </c>
      <c r="P14" s="6">
        <f t="shared" si="2"/>
        <v>34.24</v>
      </c>
      <c r="Q14" s="6">
        <f t="shared" si="3"/>
        <v>81.64</v>
      </c>
      <c r="R14" s="10">
        <v>3</v>
      </c>
      <c r="S14" s="4"/>
    </row>
    <row r="15" spans="1:19" ht="24.75" customHeight="1">
      <c r="A15" s="5" t="s">
        <v>66</v>
      </c>
      <c r="B15" s="5" t="s">
        <v>47</v>
      </c>
      <c r="C15" s="5">
        <v>90106</v>
      </c>
      <c r="D15" s="5">
        <v>9010602</v>
      </c>
      <c r="E15" s="5" t="s">
        <v>53</v>
      </c>
      <c r="F15" s="5" t="s">
        <v>67</v>
      </c>
      <c r="G15" s="5" t="s">
        <v>23</v>
      </c>
      <c r="H15" s="6">
        <v>75</v>
      </c>
      <c r="I15" s="6">
        <v>75</v>
      </c>
      <c r="J15" s="6"/>
      <c r="K15" s="6"/>
      <c r="L15" s="6"/>
      <c r="M15" s="6">
        <f t="shared" si="0"/>
        <v>75</v>
      </c>
      <c r="N15" s="6">
        <f t="shared" si="1"/>
        <v>45</v>
      </c>
      <c r="O15" s="6">
        <v>85.6</v>
      </c>
      <c r="P15" s="6">
        <f>O15*0.4</f>
        <v>34.24</v>
      </c>
      <c r="Q15" s="6">
        <f>N15+P15</f>
        <v>79.24000000000001</v>
      </c>
      <c r="R15" s="10">
        <v>1</v>
      </c>
      <c r="S15" s="3"/>
    </row>
    <row r="16" spans="1:19" ht="24.75" customHeight="1">
      <c r="A16" s="5" t="s">
        <v>68</v>
      </c>
      <c r="B16" s="5" t="s">
        <v>47</v>
      </c>
      <c r="C16" s="5">
        <v>90106</v>
      </c>
      <c r="D16" s="5">
        <v>9010602</v>
      </c>
      <c r="E16" s="5" t="s">
        <v>53</v>
      </c>
      <c r="F16" s="5" t="s">
        <v>69</v>
      </c>
      <c r="G16" s="5" t="s">
        <v>23</v>
      </c>
      <c r="H16" s="6">
        <v>76</v>
      </c>
      <c r="I16" s="6">
        <v>76</v>
      </c>
      <c r="J16" s="6"/>
      <c r="K16" s="6"/>
      <c r="L16" s="6"/>
      <c r="M16" s="6">
        <f t="shared" si="0"/>
        <v>76</v>
      </c>
      <c r="N16" s="6">
        <f t="shared" si="1"/>
        <v>45.6</v>
      </c>
      <c r="O16" s="6">
        <v>82.8</v>
      </c>
      <c r="P16" s="6">
        <f t="shared" si="2"/>
        <v>33.12</v>
      </c>
      <c r="Q16" s="6">
        <f t="shared" si="3"/>
        <v>78.72</v>
      </c>
      <c r="R16" s="10">
        <v>2</v>
      </c>
      <c r="S16" s="3"/>
    </row>
    <row r="17" spans="1:19" ht="24.75" customHeight="1">
      <c r="A17" s="5" t="s">
        <v>70</v>
      </c>
      <c r="B17" s="5" t="s">
        <v>47</v>
      </c>
      <c r="C17" s="5">
        <v>90106</v>
      </c>
      <c r="D17" s="5">
        <v>9010602</v>
      </c>
      <c r="E17" s="5" t="s">
        <v>53</v>
      </c>
      <c r="F17" s="5" t="s">
        <v>71</v>
      </c>
      <c r="G17" s="5" t="s">
        <v>23</v>
      </c>
      <c r="H17" s="6">
        <v>73.5</v>
      </c>
      <c r="I17" s="6">
        <v>73.5</v>
      </c>
      <c r="J17" s="6"/>
      <c r="K17" s="6"/>
      <c r="L17" s="6"/>
      <c r="M17" s="6">
        <f t="shared" si="0"/>
        <v>73.5</v>
      </c>
      <c r="N17" s="6">
        <f t="shared" si="1"/>
        <v>44.1</v>
      </c>
      <c r="O17" s="6">
        <v>82.2</v>
      </c>
      <c r="P17" s="6">
        <f t="shared" si="2"/>
        <v>32.88</v>
      </c>
      <c r="Q17" s="6">
        <f t="shared" si="3"/>
        <v>76.98</v>
      </c>
      <c r="R17" s="10">
        <v>3</v>
      </c>
      <c r="S17" s="11"/>
    </row>
    <row r="18" spans="1:19" ht="24.75" customHeight="1">
      <c r="A18" s="5" t="s">
        <v>72</v>
      </c>
      <c r="B18" s="5" t="s">
        <v>48</v>
      </c>
      <c r="C18" s="5">
        <v>90107</v>
      </c>
      <c r="D18" s="5">
        <v>9010701</v>
      </c>
      <c r="E18" s="5" t="s">
        <v>73</v>
      </c>
      <c r="F18" s="5" t="s">
        <v>74</v>
      </c>
      <c r="G18" s="5" t="s">
        <v>23</v>
      </c>
      <c r="H18" s="6">
        <v>76.5</v>
      </c>
      <c r="I18" s="6">
        <v>76.5</v>
      </c>
      <c r="J18" s="6"/>
      <c r="K18" s="6"/>
      <c r="L18" s="6"/>
      <c r="M18" s="6">
        <f t="shared" si="0"/>
        <v>76.5</v>
      </c>
      <c r="N18" s="6">
        <f t="shared" si="1"/>
        <v>45.9</v>
      </c>
      <c r="O18" s="6">
        <v>84.6</v>
      </c>
      <c r="P18" s="6">
        <f t="shared" si="2"/>
        <v>33.839999999999996</v>
      </c>
      <c r="Q18" s="6">
        <f t="shared" si="3"/>
        <v>79.74</v>
      </c>
      <c r="R18" s="10">
        <v>1</v>
      </c>
      <c r="S18" s="3"/>
    </row>
    <row r="19" spans="1:19" ht="24.75" customHeight="1">
      <c r="A19" s="5" t="s">
        <v>75</v>
      </c>
      <c r="B19" s="5" t="s">
        <v>48</v>
      </c>
      <c r="C19" s="5">
        <v>90107</v>
      </c>
      <c r="D19" s="5">
        <v>9010701</v>
      </c>
      <c r="E19" s="5" t="s">
        <v>73</v>
      </c>
      <c r="F19" s="5" t="s">
        <v>76</v>
      </c>
      <c r="G19" s="5" t="s">
        <v>23</v>
      </c>
      <c r="H19" s="6">
        <v>69.5</v>
      </c>
      <c r="I19" s="6">
        <v>69.5</v>
      </c>
      <c r="J19" s="6"/>
      <c r="K19" s="6"/>
      <c r="L19" s="6"/>
      <c r="M19" s="6">
        <f t="shared" si="0"/>
        <v>69.5</v>
      </c>
      <c r="N19" s="6">
        <f t="shared" si="1"/>
        <v>41.699999999999996</v>
      </c>
      <c r="O19" s="6">
        <v>85.4</v>
      </c>
      <c r="P19" s="6">
        <f t="shared" si="2"/>
        <v>34.160000000000004</v>
      </c>
      <c r="Q19" s="6">
        <f t="shared" si="3"/>
        <v>75.86</v>
      </c>
      <c r="R19" s="10">
        <v>2</v>
      </c>
      <c r="S19" s="4"/>
    </row>
    <row r="20" spans="1:19" ht="24.75" customHeight="1">
      <c r="A20" s="5" t="s">
        <v>77</v>
      </c>
      <c r="B20" s="5" t="s">
        <v>48</v>
      </c>
      <c r="C20" s="5">
        <v>90107</v>
      </c>
      <c r="D20" s="5">
        <v>9010701</v>
      </c>
      <c r="E20" s="5" t="s">
        <v>73</v>
      </c>
      <c r="F20" s="5" t="s">
        <v>78</v>
      </c>
      <c r="G20" s="5" t="s">
        <v>23</v>
      </c>
      <c r="H20" s="6">
        <v>69</v>
      </c>
      <c r="I20" s="6">
        <v>69</v>
      </c>
      <c r="J20" s="6"/>
      <c r="K20" s="6"/>
      <c r="L20" s="6"/>
      <c r="M20" s="6">
        <f t="shared" si="0"/>
        <v>69</v>
      </c>
      <c r="N20" s="6">
        <f t="shared" si="1"/>
        <v>41.4</v>
      </c>
      <c r="O20" s="6">
        <v>85.4</v>
      </c>
      <c r="P20" s="6">
        <f t="shared" si="2"/>
        <v>34.160000000000004</v>
      </c>
      <c r="Q20" s="6">
        <f t="shared" si="3"/>
        <v>75.56</v>
      </c>
      <c r="R20" s="10">
        <v>3</v>
      </c>
      <c r="S20" s="3"/>
    </row>
    <row r="21" spans="1:19" ht="24.75" customHeight="1">
      <c r="A21" s="5" t="s">
        <v>79</v>
      </c>
      <c r="B21" s="5" t="s">
        <v>48</v>
      </c>
      <c r="C21" s="5">
        <v>90107</v>
      </c>
      <c r="D21" s="5">
        <v>9010702</v>
      </c>
      <c r="E21" s="5" t="s">
        <v>80</v>
      </c>
      <c r="F21" s="5" t="s">
        <v>81</v>
      </c>
      <c r="G21" s="5" t="s">
        <v>23</v>
      </c>
      <c r="H21" s="6">
        <v>79.5</v>
      </c>
      <c r="I21" s="6">
        <v>79.5</v>
      </c>
      <c r="J21" s="6"/>
      <c r="K21" s="6"/>
      <c r="L21" s="6"/>
      <c r="M21" s="6">
        <f t="shared" si="0"/>
        <v>79.5</v>
      </c>
      <c r="N21" s="6">
        <f t="shared" si="1"/>
        <v>47.699999999999996</v>
      </c>
      <c r="O21" s="6">
        <v>84.6</v>
      </c>
      <c r="P21" s="6">
        <f t="shared" si="2"/>
        <v>33.839999999999996</v>
      </c>
      <c r="Q21" s="6">
        <f t="shared" si="3"/>
        <v>81.53999999999999</v>
      </c>
      <c r="R21" s="10">
        <v>1</v>
      </c>
      <c r="S21" s="3"/>
    </row>
    <row r="22" spans="1:19" ht="24.75" customHeight="1">
      <c r="A22" s="5" t="s">
        <v>82</v>
      </c>
      <c r="B22" s="5" t="s">
        <v>48</v>
      </c>
      <c r="C22" s="5">
        <v>90107</v>
      </c>
      <c r="D22" s="5">
        <v>9010702</v>
      </c>
      <c r="E22" s="5" t="s">
        <v>80</v>
      </c>
      <c r="F22" s="5" t="s">
        <v>83</v>
      </c>
      <c r="G22" s="5" t="s">
        <v>23</v>
      </c>
      <c r="H22" s="6">
        <v>75</v>
      </c>
      <c r="I22" s="6">
        <v>75</v>
      </c>
      <c r="J22" s="6"/>
      <c r="K22" s="6"/>
      <c r="L22" s="6"/>
      <c r="M22" s="6">
        <f t="shared" si="0"/>
        <v>75</v>
      </c>
      <c r="N22" s="6">
        <f t="shared" si="1"/>
        <v>45</v>
      </c>
      <c r="O22" s="6">
        <v>84.2</v>
      </c>
      <c r="P22" s="6">
        <f t="shared" si="2"/>
        <v>33.68</v>
      </c>
      <c r="Q22" s="6">
        <f t="shared" si="3"/>
        <v>78.68</v>
      </c>
      <c r="R22" s="10">
        <v>2</v>
      </c>
      <c r="S22" s="11"/>
    </row>
    <row r="23" spans="1:19" ht="24.75" customHeight="1">
      <c r="A23" s="5" t="s">
        <v>84</v>
      </c>
      <c r="B23" s="5" t="s">
        <v>48</v>
      </c>
      <c r="C23" s="5">
        <v>90107</v>
      </c>
      <c r="D23" s="5">
        <v>9010703</v>
      </c>
      <c r="E23" s="5" t="s">
        <v>85</v>
      </c>
      <c r="F23" s="5" t="s">
        <v>86</v>
      </c>
      <c r="G23" s="5" t="s">
        <v>23</v>
      </c>
      <c r="H23" s="6">
        <v>71.5</v>
      </c>
      <c r="I23" s="6">
        <v>71.5</v>
      </c>
      <c r="J23" s="6"/>
      <c r="K23" s="6"/>
      <c r="L23" s="6">
        <v>6</v>
      </c>
      <c r="M23" s="6">
        <f t="shared" si="0"/>
        <v>77.5</v>
      </c>
      <c r="N23" s="6">
        <f t="shared" si="1"/>
        <v>46.5</v>
      </c>
      <c r="O23" s="6">
        <v>84.6</v>
      </c>
      <c r="P23" s="6">
        <f t="shared" si="2"/>
        <v>33.839999999999996</v>
      </c>
      <c r="Q23" s="6">
        <f t="shared" si="3"/>
        <v>80.34</v>
      </c>
      <c r="R23" s="10">
        <v>1</v>
      </c>
      <c r="S23" s="3"/>
    </row>
    <row r="24" spans="1:19" ht="24.75" customHeight="1">
      <c r="A24" s="5" t="s">
        <v>87</v>
      </c>
      <c r="B24" s="5" t="s">
        <v>48</v>
      </c>
      <c r="C24" s="5">
        <v>90107</v>
      </c>
      <c r="D24" s="5">
        <v>9010703</v>
      </c>
      <c r="E24" s="5" t="s">
        <v>85</v>
      </c>
      <c r="F24" s="5" t="s">
        <v>88</v>
      </c>
      <c r="G24" s="5" t="s">
        <v>23</v>
      </c>
      <c r="H24" s="6">
        <v>75.5</v>
      </c>
      <c r="I24" s="6">
        <v>75.5</v>
      </c>
      <c r="J24" s="6"/>
      <c r="K24" s="6"/>
      <c r="L24" s="6"/>
      <c r="M24" s="6">
        <f t="shared" si="0"/>
        <v>75.5</v>
      </c>
      <c r="N24" s="6">
        <f t="shared" si="1"/>
        <v>45.3</v>
      </c>
      <c r="O24" s="6">
        <v>84.5</v>
      </c>
      <c r="P24" s="6">
        <f t="shared" si="2"/>
        <v>33.800000000000004</v>
      </c>
      <c r="Q24" s="6">
        <f t="shared" si="3"/>
        <v>79.1</v>
      </c>
      <c r="R24" s="10">
        <v>2</v>
      </c>
      <c r="S24" s="4"/>
    </row>
    <row r="25" spans="1:19" ht="24.75" customHeight="1">
      <c r="A25" s="5" t="s">
        <v>89</v>
      </c>
      <c r="B25" s="5" t="s">
        <v>48</v>
      </c>
      <c r="C25" s="5">
        <v>90107</v>
      </c>
      <c r="D25" s="5">
        <v>9010703</v>
      </c>
      <c r="E25" s="5" t="s">
        <v>85</v>
      </c>
      <c r="F25" s="5" t="s">
        <v>90</v>
      </c>
      <c r="G25" s="5" t="s">
        <v>23</v>
      </c>
      <c r="H25" s="6">
        <v>74</v>
      </c>
      <c r="I25" s="6">
        <v>74</v>
      </c>
      <c r="J25" s="6"/>
      <c r="K25" s="6"/>
      <c r="L25" s="6"/>
      <c r="M25" s="6">
        <f t="shared" si="0"/>
        <v>74</v>
      </c>
      <c r="N25" s="6">
        <f t="shared" si="1"/>
        <v>44.4</v>
      </c>
      <c r="O25" s="6">
        <v>84</v>
      </c>
      <c r="P25" s="6">
        <f t="shared" si="2"/>
        <v>33.6</v>
      </c>
      <c r="Q25" s="6">
        <f t="shared" si="3"/>
        <v>78</v>
      </c>
      <c r="R25" s="10">
        <v>3</v>
      </c>
      <c r="S25" s="3"/>
    </row>
    <row r="26" spans="1:19" ht="24.75" customHeight="1">
      <c r="A26" s="5" t="s">
        <v>91</v>
      </c>
      <c r="B26" s="5" t="s">
        <v>49</v>
      </c>
      <c r="C26" s="5">
        <v>90108</v>
      </c>
      <c r="D26" s="5">
        <v>9010801</v>
      </c>
      <c r="E26" s="5" t="s">
        <v>92</v>
      </c>
      <c r="F26" s="5" t="s">
        <v>93</v>
      </c>
      <c r="G26" s="5" t="s">
        <v>23</v>
      </c>
      <c r="H26" s="6">
        <v>77</v>
      </c>
      <c r="I26" s="6">
        <v>77</v>
      </c>
      <c r="J26" s="6"/>
      <c r="K26" s="6"/>
      <c r="L26" s="6"/>
      <c r="M26" s="6">
        <f t="shared" si="0"/>
        <v>77</v>
      </c>
      <c r="N26" s="6">
        <f t="shared" si="1"/>
        <v>46.199999999999996</v>
      </c>
      <c r="O26" s="6">
        <v>82.6</v>
      </c>
      <c r="P26" s="6">
        <f t="shared" si="2"/>
        <v>33.04</v>
      </c>
      <c r="Q26" s="6">
        <f t="shared" si="3"/>
        <v>79.24</v>
      </c>
      <c r="R26" s="10">
        <v>1</v>
      </c>
      <c r="S26" s="3"/>
    </row>
    <row r="27" spans="1:19" ht="24.75" customHeight="1">
      <c r="A27" s="5" t="s">
        <v>94</v>
      </c>
      <c r="B27" s="5" t="s">
        <v>49</v>
      </c>
      <c r="C27" s="5">
        <v>90108</v>
      </c>
      <c r="D27" s="5">
        <v>9010801</v>
      </c>
      <c r="E27" s="5" t="s">
        <v>92</v>
      </c>
      <c r="F27" s="5" t="s">
        <v>95</v>
      </c>
      <c r="G27" s="5" t="s">
        <v>23</v>
      </c>
      <c r="H27" s="6">
        <v>74.5</v>
      </c>
      <c r="I27" s="6">
        <v>74.5</v>
      </c>
      <c r="J27" s="6"/>
      <c r="K27" s="6"/>
      <c r="L27" s="6"/>
      <c r="M27" s="6">
        <f t="shared" si="0"/>
        <v>74.5</v>
      </c>
      <c r="N27" s="6">
        <f t="shared" si="1"/>
        <v>44.699999999999996</v>
      </c>
      <c r="O27" s="6">
        <v>84.7</v>
      </c>
      <c r="P27" s="6">
        <f t="shared" si="2"/>
        <v>33.88</v>
      </c>
      <c r="Q27" s="6">
        <f t="shared" si="3"/>
        <v>78.58</v>
      </c>
      <c r="R27" s="10">
        <v>2</v>
      </c>
      <c r="S27" s="11"/>
    </row>
    <row r="28" spans="1:19" ht="24.75" customHeight="1">
      <c r="A28" s="5" t="s">
        <v>96</v>
      </c>
      <c r="B28" s="5" t="s">
        <v>49</v>
      </c>
      <c r="C28" s="5">
        <v>90108</v>
      </c>
      <c r="D28" s="5">
        <v>9010801</v>
      </c>
      <c r="E28" s="5" t="s">
        <v>92</v>
      </c>
      <c r="F28" s="5" t="s">
        <v>97</v>
      </c>
      <c r="G28" s="5" t="s">
        <v>23</v>
      </c>
      <c r="H28" s="6">
        <v>76.5</v>
      </c>
      <c r="I28" s="6">
        <v>76.5</v>
      </c>
      <c r="J28" s="6"/>
      <c r="K28" s="6"/>
      <c r="L28" s="6"/>
      <c r="M28" s="6">
        <f t="shared" si="0"/>
        <v>76.5</v>
      </c>
      <c r="N28" s="6">
        <f t="shared" si="1"/>
        <v>45.9</v>
      </c>
      <c r="O28" s="6">
        <v>81.2</v>
      </c>
      <c r="P28" s="6">
        <f>O28*0.4</f>
        <v>32.480000000000004</v>
      </c>
      <c r="Q28" s="6">
        <f>N28+P28</f>
        <v>78.38</v>
      </c>
      <c r="R28" s="10">
        <v>3</v>
      </c>
      <c r="S28" s="3"/>
    </row>
    <row r="29" spans="1:19" ht="24.75" customHeight="1">
      <c r="A29" s="5" t="s">
        <v>98</v>
      </c>
      <c r="B29" s="5" t="s">
        <v>50</v>
      </c>
      <c r="C29" s="5">
        <v>90109</v>
      </c>
      <c r="D29" s="5">
        <v>9010901</v>
      </c>
      <c r="E29" s="5" t="s">
        <v>80</v>
      </c>
      <c r="F29" s="5" t="s">
        <v>99</v>
      </c>
      <c r="G29" s="5" t="s">
        <v>23</v>
      </c>
      <c r="H29" s="6">
        <v>80</v>
      </c>
      <c r="I29" s="6">
        <v>80</v>
      </c>
      <c r="J29" s="6"/>
      <c r="K29" s="6"/>
      <c r="L29" s="6"/>
      <c r="M29" s="6">
        <f t="shared" si="0"/>
        <v>80</v>
      </c>
      <c r="N29" s="6">
        <f t="shared" si="1"/>
        <v>48</v>
      </c>
      <c r="O29" s="6">
        <v>84.4</v>
      </c>
      <c r="P29" s="6">
        <f t="shared" si="2"/>
        <v>33.760000000000005</v>
      </c>
      <c r="Q29" s="6">
        <f t="shared" si="3"/>
        <v>81.76</v>
      </c>
      <c r="R29" s="10">
        <v>1</v>
      </c>
      <c r="S29" s="4"/>
    </row>
    <row r="30" spans="1:19" ht="24.75" customHeight="1">
      <c r="A30" s="5" t="s">
        <v>100</v>
      </c>
      <c r="B30" s="5" t="s">
        <v>50</v>
      </c>
      <c r="C30" s="5">
        <v>90109</v>
      </c>
      <c r="D30" s="5">
        <v>9010901</v>
      </c>
      <c r="E30" s="5" t="s">
        <v>80</v>
      </c>
      <c r="F30" s="5" t="s">
        <v>101</v>
      </c>
      <c r="G30" s="5" t="s">
        <v>23</v>
      </c>
      <c r="H30" s="6">
        <v>78</v>
      </c>
      <c r="I30" s="6">
        <v>78</v>
      </c>
      <c r="J30" s="6"/>
      <c r="K30" s="6"/>
      <c r="L30" s="6"/>
      <c r="M30" s="6">
        <f t="shared" si="0"/>
        <v>78</v>
      </c>
      <c r="N30" s="6">
        <f t="shared" si="1"/>
        <v>46.8</v>
      </c>
      <c r="O30" s="6">
        <v>84.2</v>
      </c>
      <c r="P30" s="6">
        <f t="shared" si="2"/>
        <v>33.68</v>
      </c>
      <c r="Q30" s="6">
        <f t="shared" si="3"/>
        <v>80.47999999999999</v>
      </c>
      <c r="R30" s="10">
        <v>2</v>
      </c>
      <c r="S30" s="3"/>
    </row>
    <row r="31" spans="1:19" ht="24.75" customHeight="1">
      <c r="A31" s="5" t="s">
        <v>102</v>
      </c>
      <c r="B31" s="5" t="s">
        <v>50</v>
      </c>
      <c r="C31" s="5">
        <v>90109</v>
      </c>
      <c r="D31" s="5">
        <v>9010901</v>
      </c>
      <c r="E31" s="5" t="s">
        <v>80</v>
      </c>
      <c r="F31" s="5" t="s">
        <v>103</v>
      </c>
      <c r="G31" s="5" t="s">
        <v>23</v>
      </c>
      <c r="H31" s="6">
        <v>76.5</v>
      </c>
      <c r="I31" s="6">
        <v>76.5</v>
      </c>
      <c r="J31" s="6"/>
      <c r="K31" s="6"/>
      <c r="L31" s="6"/>
      <c r="M31" s="6">
        <f t="shared" si="0"/>
        <v>76.5</v>
      </c>
      <c r="N31" s="6">
        <f t="shared" si="1"/>
        <v>45.9</v>
      </c>
      <c r="O31" s="6">
        <v>80.8</v>
      </c>
      <c r="P31" s="6">
        <f t="shared" si="2"/>
        <v>32.32</v>
      </c>
      <c r="Q31" s="6">
        <f t="shared" si="3"/>
        <v>78.22</v>
      </c>
      <c r="R31" s="10">
        <v>3</v>
      </c>
      <c r="S31" s="3"/>
    </row>
    <row r="32" spans="1:19" ht="24.75" customHeight="1">
      <c r="A32" s="5" t="s">
        <v>104</v>
      </c>
      <c r="B32" s="5" t="s">
        <v>50</v>
      </c>
      <c r="C32" s="5">
        <v>90109</v>
      </c>
      <c r="D32" s="5">
        <v>9010902</v>
      </c>
      <c r="E32" s="5" t="s">
        <v>105</v>
      </c>
      <c r="F32" s="5" t="s">
        <v>106</v>
      </c>
      <c r="G32" s="5" t="s">
        <v>23</v>
      </c>
      <c r="H32" s="6">
        <v>71</v>
      </c>
      <c r="I32" s="6">
        <v>71</v>
      </c>
      <c r="J32" s="6"/>
      <c r="K32" s="6"/>
      <c r="L32" s="6"/>
      <c r="M32" s="6">
        <f t="shared" si="0"/>
        <v>71</v>
      </c>
      <c r="N32" s="6">
        <f t="shared" si="1"/>
        <v>42.6</v>
      </c>
      <c r="O32" s="6">
        <v>82.8</v>
      </c>
      <c r="P32" s="6">
        <f t="shared" si="2"/>
        <v>33.12</v>
      </c>
      <c r="Q32" s="6">
        <f t="shared" si="3"/>
        <v>75.72</v>
      </c>
      <c r="R32" s="10">
        <v>1</v>
      </c>
      <c r="S32" s="11"/>
    </row>
    <row r="33" spans="1:19" ht="24.75" customHeight="1">
      <c r="A33" s="5" t="s">
        <v>107</v>
      </c>
      <c r="B33" s="5" t="s">
        <v>50</v>
      </c>
      <c r="C33" s="5">
        <v>90109</v>
      </c>
      <c r="D33" s="5">
        <v>9010902</v>
      </c>
      <c r="E33" s="5" t="s">
        <v>105</v>
      </c>
      <c r="F33" s="5" t="s">
        <v>108</v>
      </c>
      <c r="G33" s="5" t="s">
        <v>23</v>
      </c>
      <c r="H33" s="6">
        <v>71</v>
      </c>
      <c r="I33" s="6">
        <v>71</v>
      </c>
      <c r="J33" s="6"/>
      <c r="K33" s="6"/>
      <c r="L33" s="6"/>
      <c r="M33" s="6">
        <f t="shared" si="0"/>
        <v>71</v>
      </c>
      <c r="N33" s="6">
        <f t="shared" si="1"/>
        <v>42.6</v>
      </c>
      <c r="O33" s="6">
        <v>81.6</v>
      </c>
      <c r="P33" s="6">
        <f t="shared" si="2"/>
        <v>32.64</v>
      </c>
      <c r="Q33" s="6">
        <f t="shared" si="3"/>
        <v>75.24000000000001</v>
      </c>
      <c r="R33" s="10">
        <v>2</v>
      </c>
      <c r="S33" s="3"/>
    </row>
    <row r="34" spans="1:19" ht="24.75" customHeight="1">
      <c r="A34" s="5" t="s">
        <v>109</v>
      </c>
      <c r="B34" s="5" t="s">
        <v>51</v>
      </c>
      <c r="C34" s="5">
        <v>90110</v>
      </c>
      <c r="D34" s="5">
        <v>9011001</v>
      </c>
      <c r="E34" s="5" t="s">
        <v>110</v>
      </c>
      <c r="F34" s="5" t="s">
        <v>111</v>
      </c>
      <c r="G34" s="5" t="s">
        <v>23</v>
      </c>
      <c r="H34" s="6">
        <v>75</v>
      </c>
      <c r="I34" s="6">
        <v>75</v>
      </c>
      <c r="J34" s="6"/>
      <c r="K34" s="6"/>
      <c r="L34" s="6"/>
      <c r="M34" s="6">
        <f t="shared" si="0"/>
        <v>75</v>
      </c>
      <c r="N34" s="6">
        <f t="shared" si="1"/>
        <v>45</v>
      </c>
      <c r="O34" s="6">
        <v>83.9</v>
      </c>
      <c r="P34" s="6">
        <f t="shared" si="2"/>
        <v>33.56</v>
      </c>
      <c r="Q34" s="6">
        <f t="shared" si="3"/>
        <v>78.56</v>
      </c>
      <c r="R34" s="10">
        <v>1</v>
      </c>
      <c r="S34" s="4"/>
    </row>
    <row r="35" spans="1:19" ht="24.75" customHeight="1">
      <c r="A35" s="5" t="s">
        <v>112</v>
      </c>
      <c r="B35" s="5" t="s">
        <v>51</v>
      </c>
      <c r="C35" s="5">
        <v>90110</v>
      </c>
      <c r="D35" s="5">
        <v>9011001</v>
      </c>
      <c r="E35" s="5" t="s">
        <v>110</v>
      </c>
      <c r="F35" s="5" t="s">
        <v>113</v>
      </c>
      <c r="G35" s="5" t="s">
        <v>23</v>
      </c>
      <c r="H35" s="6">
        <v>72</v>
      </c>
      <c r="I35" s="6">
        <v>72</v>
      </c>
      <c r="J35" s="6"/>
      <c r="K35" s="6"/>
      <c r="L35" s="6"/>
      <c r="M35" s="6">
        <f t="shared" si="0"/>
        <v>72</v>
      </c>
      <c r="N35" s="6">
        <f t="shared" si="1"/>
        <v>43.199999999999996</v>
      </c>
      <c r="O35" s="6">
        <v>82.8</v>
      </c>
      <c r="P35" s="6">
        <f t="shared" si="2"/>
        <v>33.12</v>
      </c>
      <c r="Q35" s="6">
        <f t="shared" si="3"/>
        <v>76.32</v>
      </c>
      <c r="R35" s="10">
        <v>2</v>
      </c>
      <c r="S35" s="3"/>
    </row>
    <row r="36" spans="1:19" ht="24.75" customHeight="1">
      <c r="A36" s="5" t="s">
        <v>114</v>
      </c>
      <c r="B36" s="5" t="s">
        <v>51</v>
      </c>
      <c r="C36" s="5">
        <v>90110</v>
      </c>
      <c r="D36" s="5">
        <v>9011001</v>
      </c>
      <c r="E36" s="5" t="s">
        <v>110</v>
      </c>
      <c r="F36" s="5" t="s">
        <v>115</v>
      </c>
      <c r="G36" s="5" t="s">
        <v>23</v>
      </c>
      <c r="H36" s="6">
        <v>71</v>
      </c>
      <c r="I36" s="6">
        <v>71</v>
      </c>
      <c r="J36" s="6"/>
      <c r="K36" s="6"/>
      <c r="L36" s="6"/>
      <c r="M36" s="6">
        <f t="shared" si="0"/>
        <v>71</v>
      </c>
      <c r="N36" s="6">
        <f t="shared" si="1"/>
        <v>42.6</v>
      </c>
      <c r="O36" s="6">
        <v>82.8</v>
      </c>
      <c r="P36" s="6">
        <f t="shared" si="2"/>
        <v>33.12</v>
      </c>
      <c r="Q36" s="6">
        <f t="shared" si="3"/>
        <v>75.72</v>
      </c>
      <c r="R36" s="10">
        <v>3</v>
      </c>
      <c r="S36" s="3"/>
    </row>
  </sheetData>
  <sheetProtection password="C613" sheet="1" formatCells="0" formatColumns="0" formatRows="0" insertColumns="0" insertRows="0" insertHyperlinks="0" deleteColumns="0" deleteRows="0" sort="0" autoFilter="0" pivotTables="0"/>
  <mergeCells count="16">
    <mergeCell ref="A1:S1"/>
    <mergeCell ref="A2:A3"/>
    <mergeCell ref="B2:B3"/>
    <mergeCell ref="C2:C3"/>
    <mergeCell ref="D2:D3"/>
    <mergeCell ref="E2:E3"/>
    <mergeCell ref="F2:F3"/>
    <mergeCell ref="G2:G3"/>
    <mergeCell ref="H2:I2"/>
    <mergeCell ref="Q2:Q3"/>
    <mergeCell ref="R2:R3"/>
    <mergeCell ref="S2:S3"/>
    <mergeCell ref="J2:K2"/>
    <mergeCell ref="L2:L3"/>
    <mergeCell ref="M2:N2"/>
    <mergeCell ref="O2:P2"/>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唐亮</dc:creator>
  <cp:keywords/>
  <dc:description/>
  <cp:lastModifiedBy>xbany</cp:lastModifiedBy>
  <cp:lastPrinted>2018-05-02T07:44:52Z</cp:lastPrinted>
  <dcterms:created xsi:type="dcterms:W3CDTF">2016-03-23T06:36:30Z</dcterms:created>
  <dcterms:modified xsi:type="dcterms:W3CDTF">2018-05-02T10:03:15Z</dcterms:modified>
  <cp:category/>
  <cp:version/>
  <cp:contentType/>
  <cp:contentStatus/>
</cp:coreProperties>
</file>