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495" windowHeight="10500"/>
  </bookViews>
  <sheets>
    <sheet name="Sheet1" sheetId="1" r:id="rId1"/>
  </sheets>
  <definedNames>
    <definedName name="_xlnm.Print_Area" localSheetId="0">Sheet1!$A$1:$L$94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J94" i="1"/>
  <c r="G94"/>
  <c r="J93"/>
  <c r="I93"/>
  <c r="G93"/>
  <c r="J92"/>
  <c r="I92"/>
  <c r="G92"/>
  <c r="J91"/>
  <c r="I91"/>
  <c r="G91"/>
  <c r="J90"/>
  <c r="I90"/>
  <c r="G90"/>
  <c r="J89"/>
  <c r="I89"/>
  <c r="G89"/>
  <c r="J88"/>
  <c r="I88"/>
  <c r="G88"/>
  <c r="J87"/>
  <c r="I87"/>
  <c r="G87"/>
  <c r="J86"/>
  <c r="I86"/>
  <c r="G86"/>
  <c r="J85"/>
  <c r="I85"/>
  <c r="G85"/>
  <c r="J84"/>
  <c r="I84"/>
  <c r="G84"/>
  <c r="J83"/>
  <c r="I83"/>
  <c r="G83"/>
  <c r="J82"/>
  <c r="I82"/>
  <c r="G82"/>
  <c r="J81"/>
  <c r="I81"/>
  <c r="G81"/>
  <c r="J80"/>
  <c r="I80"/>
  <c r="G80"/>
  <c r="J79"/>
  <c r="I79"/>
  <c r="G79"/>
  <c r="J78"/>
  <c r="I78"/>
  <c r="G78"/>
  <c r="J77"/>
  <c r="I77"/>
  <c r="G77"/>
  <c r="J76"/>
  <c r="G76"/>
  <c r="J75"/>
  <c r="I75"/>
  <c r="G75"/>
  <c r="J74"/>
  <c r="I74"/>
  <c r="G74"/>
  <c r="J73"/>
  <c r="I73"/>
  <c r="G73"/>
  <c r="J72"/>
  <c r="I72"/>
  <c r="G72"/>
  <c r="J71"/>
  <c r="I71"/>
  <c r="G71"/>
  <c r="J70"/>
  <c r="I70"/>
  <c r="G70"/>
  <c r="J69"/>
  <c r="I69"/>
  <c r="G69"/>
  <c r="J68"/>
  <c r="I68"/>
  <c r="G68"/>
  <c r="J67"/>
  <c r="I67"/>
  <c r="G67"/>
  <c r="J66"/>
  <c r="I66"/>
  <c r="G66"/>
  <c r="J65"/>
  <c r="I65"/>
  <c r="G65"/>
  <c r="J64"/>
  <c r="I64"/>
  <c r="G64"/>
  <c r="J63"/>
  <c r="I63"/>
  <c r="G63"/>
  <c r="J62"/>
  <c r="I62"/>
  <c r="G62"/>
  <c r="J61"/>
  <c r="I61"/>
  <c r="G61"/>
  <c r="J60"/>
  <c r="I60"/>
  <c r="G60"/>
  <c r="J59"/>
  <c r="I59"/>
  <c r="G59"/>
  <c r="J58"/>
  <c r="I58"/>
  <c r="G58"/>
  <c r="J57"/>
  <c r="I57"/>
  <c r="G57"/>
  <c r="J56"/>
  <c r="I56"/>
  <c r="G56"/>
  <c r="J55"/>
  <c r="I55"/>
  <c r="G55"/>
  <c r="J54"/>
  <c r="I54"/>
  <c r="G54"/>
  <c r="J53"/>
  <c r="I53"/>
  <c r="G53"/>
  <c r="J52"/>
  <c r="I52"/>
  <c r="G52"/>
  <c r="J51"/>
  <c r="I51"/>
  <c r="G51"/>
  <c r="J50"/>
  <c r="I50"/>
  <c r="G50"/>
  <c r="J49"/>
  <c r="I49"/>
  <c r="G49"/>
  <c r="J48"/>
  <c r="I48"/>
  <c r="G48"/>
  <c r="J47"/>
  <c r="I47"/>
  <c r="G47"/>
  <c r="J46"/>
  <c r="I46"/>
  <c r="G46"/>
  <c r="J45"/>
  <c r="I45"/>
  <c r="G45"/>
  <c r="J44"/>
  <c r="I44"/>
  <c r="G44"/>
  <c r="J43"/>
  <c r="I43"/>
  <c r="G43"/>
  <c r="J42"/>
  <c r="I42"/>
  <c r="G42"/>
  <c r="J41"/>
  <c r="I41"/>
  <c r="G41"/>
  <c r="J40"/>
  <c r="I40"/>
  <c r="G40"/>
  <c r="J39"/>
  <c r="I39"/>
  <c r="G39"/>
  <c r="J38"/>
  <c r="I38"/>
  <c r="G38"/>
  <c r="J37"/>
  <c r="I37"/>
  <c r="G37"/>
  <c r="J36"/>
  <c r="I36"/>
  <c r="G36"/>
  <c r="J35"/>
  <c r="I35"/>
  <c r="G35"/>
  <c r="J34"/>
  <c r="I34"/>
  <c r="G34"/>
  <c r="J33"/>
  <c r="I33"/>
  <c r="G33"/>
  <c r="J32"/>
  <c r="I32"/>
  <c r="G32"/>
  <c r="J31"/>
  <c r="I31"/>
  <c r="G31"/>
  <c r="J30"/>
  <c r="I30"/>
  <c r="G30"/>
  <c r="J29"/>
  <c r="I29"/>
  <c r="G29"/>
  <c r="J28"/>
  <c r="I28"/>
  <c r="G28"/>
  <c r="J27"/>
  <c r="I27"/>
  <c r="G27"/>
  <c r="J26"/>
  <c r="I26"/>
  <c r="G26"/>
  <c r="J25"/>
  <c r="I25"/>
  <c r="G25"/>
  <c r="J24"/>
  <c r="I24"/>
  <c r="G24"/>
  <c r="J23"/>
  <c r="I23"/>
  <c r="G23"/>
  <c r="J22"/>
  <c r="I22"/>
  <c r="G22"/>
  <c r="J21"/>
  <c r="I21"/>
  <c r="G21"/>
  <c r="J20"/>
  <c r="I20"/>
  <c r="G20"/>
  <c r="J19"/>
  <c r="I19"/>
  <c r="G19"/>
  <c r="J18"/>
  <c r="I18"/>
  <c r="G18"/>
  <c r="J17"/>
  <c r="I17"/>
  <c r="G17"/>
  <c r="J16"/>
  <c r="I16"/>
  <c r="G16"/>
  <c r="J15"/>
  <c r="I15"/>
  <c r="G15"/>
  <c r="J14"/>
  <c r="I14"/>
  <c r="G14"/>
  <c r="J13"/>
  <c r="G13"/>
  <c r="J12"/>
  <c r="I12"/>
  <c r="G12"/>
  <c r="J11"/>
  <c r="I11"/>
  <c r="G11"/>
  <c r="J10"/>
  <c r="I10"/>
  <c r="G10"/>
  <c r="J9"/>
  <c r="I9"/>
  <c r="G9"/>
  <c r="J8"/>
  <c r="I8"/>
  <c r="G8"/>
  <c r="J7"/>
  <c r="I7"/>
  <c r="G7"/>
  <c r="J6"/>
  <c r="I6"/>
  <c r="G6"/>
  <c r="J5"/>
  <c r="I5"/>
  <c r="G5"/>
  <c r="J4"/>
  <c r="I4"/>
  <c r="G4"/>
</calcChain>
</file>

<file path=xl/sharedStrings.xml><?xml version="1.0" encoding="utf-8"?>
<sst xmlns="http://schemas.openxmlformats.org/spreadsheetml/2006/main" count="253" uniqueCount="213">
  <si>
    <r>
      <rPr>
        <b/>
        <sz val="12"/>
        <rFont val="黑体"/>
        <charset val="134"/>
      </rPr>
      <t>附件：</t>
    </r>
    <r>
      <rPr>
        <b/>
        <sz val="12"/>
        <rFont val="宋体"/>
        <charset val="134"/>
      </rPr>
      <t xml:space="preserve">
        </t>
    </r>
    <r>
      <rPr>
        <b/>
        <sz val="14"/>
        <rFont val="宋体"/>
        <charset val="134"/>
      </rPr>
      <t>都江堰市2018年事业编制人才引进总成绩、排名及进入体检人员名单</t>
    </r>
  </si>
  <si>
    <t>岗位类别
及代码</t>
  </si>
  <si>
    <t>需求人数</t>
  </si>
  <si>
    <t>序号</t>
  </si>
  <si>
    <t>姓名</t>
  </si>
  <si>
    <t>准考证号</t>
  </si>
  <si>
    <t>公共基础
知识分数</t>
  </si>
  <si>
    <t>笔试折合
分   数</t>
  </si>
  <si>
    <t>面试分数</t>
  </si>
  <si>
    <t>面试折合
分   数</t>
  </si>
  <si>
    <t>总成绩</t>
  </si>
  <si>
    <t>排名</t>
  </si>
  <si>
    <t>进入体检人员</t>
  </si>
  <si>
    <t>事业管理1（201801001）</t>
  </si>
  <si>
    <t>杨  果</t>
  </si>
  <si>
    <t>18070810516</t>
  </si>
  <si>
    <t>进入体检</t>
  </si>
  <si>
    <t>王懿鑫</t>
  </si>
  <si>
    <t>18070810120</t>
  </si>
  <si>
    <t>何  智</t>
  </si>
  <si>
    <t>18070810705</t>
  </si>
  <si>
    <t>曹彩花</t>
  </si>
  <si>
    <t>18070810606</t>
  </si>
  <si>
    <t>冯蕾成</t>
  </si>
  <si>
    <t>18070810102</t>
  </si>
  <si>
    <t>唐华辉</t>
  </si>
  <si>
    <t>18070810213</t>
  </si>
  <si>
    <t>钟月萍</t>
  </si>
  <si>
    <t>18070810108</t>
  </si>
  <si>
    <t>刘  明</t>
  </si>
  <si>
    <t>18070810816</t>
  </si>
  <si>
    <t>路  强</t>
  </si>
  <si>
    <t>18070810625</t>
  </si>
  <si>
    <t>周柯弟</t>
  </si>
  <si>
    <t>18070810709</t>
  </si>
  <si>
    <t>缺 考</t>
  </si>
  <si>
    <t>事业管理2（201801002）</t>
  </si>
  <si>
    <t>蔡  艳</t>
  </si>
  <si>
    <t>18070810523</t>
  </si>
  <si>
    <t>杨  扬</t>
  </si>
  <si>
    <t>18070810513</t>
  </si>
  <si>
    <t>事业管理3（201801003）</t>
  </si>
  <si>
    <t>田  佳</t>
  </si>
  <si>
    <t>18070810306</t>
  </si>
  <si>
    <t>何  敏</t>
  </si>
  <si>
    <t>18070810322</t>
  </si>
  <si>
    <t>刘  星</t>
  </si>
  <si>
    <t>18070810113</t>
  </si>
  <si>
    <t>晏  鹏</t>
  </si>
  <si>
    <t>18070810330</t>
  </si>
  <si>
    <t>李雪原</t>
  </si>
  <si>
    <t>18070810609</t>
  </si>
  <si>
    <t>杨  希</t>
  </si>
  <si>
    <t>18070810603</t>
  </si>
  <si>
    <t>杨洲芳</t>
  </si>
  <si>
    <t>18070810522</t>
  </si>
  <si>
    <t>周芋莲</t>
  </si>
  <si>
    <t>18070810806</t>
  </si>
  <si>
    <t>谢  敏</t>
  </si>
  <si>
    <t>18070810205</t>
  </si>
  <si>
    <t>杨姣姣</t>
  </si>
  <si>
    <t>18070810507</t>
  </si>
  <si>
    <t>丁籽鑫</t>
  </si>
  <si>
    <t>18070810418</t>
  </si>
  <si>
    <t>黄祖兴</t>
  </si>
  <si>
    <t>18070810629</t>
  </si>
  <si>
    <t>事业管理5（201801005）</t>
  </si>
  <si>
    <t>庞  茜</t>
  </si>
  <si>
    <t>18070810304</t>
  </si>
  <si>
    <t>王红梅</t>
  </si>
  <si>
    <t>18070810602</t>
  </si>
  <si>
    <t>赵  鑫</t>
  </si>
  <si>
    <t>18070810626</t>
  </si>
  <si>
    <t>事业管理6（201801006）</t>
  </si>
  <si>
    <t>陈俊红</t>
  </si>
  <si>
    <t>18070810714</t>
  </si>
  <si>
    <t>马于稀</t>
  </si>
  <si>
    <t>18070810119</t>
  </si>
  <si>
    <t>彭学军</t>
  </si>
  <si>
    <t>18070810219</t>
  </si>
  <si>
    <t>金梅方</t>
  </si>
  <si>
    <t>18070810722</t>
  </si>
  <si>
    <t>康  辅</t>
  </si>
  <si>
    <t>18070810326</t>
  </si>
  <si>
    <t>并列第5</t>
  </si>
  <si>
    <t>李  哲</t>
  </si>
  <si>
    <t>18070810901</t>
  </si>
  <si>
    <t>雷  蕾</t>
  </si>
  <si>
    <t>18070810701</t>
  </si>
  <si>
    <t>李姝蓉</t>
  </si>
  <si>
    <t>18070810227</t>
  </si>
  <si>
    <t>崔潇云</t>
  </si>
  <si>
    <t>18070810211</t>
  </si>
  <si>
    <t>林  爽</t>
  </si>
  <si>
    <t>18070810325</t>
  </si>
  <si>
    <t>刘梦茹</t>
  </si>
  <si>
    <t>18070810111</t>
  </si>
  <si>
    <t>张  涛</t>
  </si>
  <si>
    <t>18070810312</t>
  </si>
  <si>
    <t>王丽华</t>
  </si>
  <si>
    <t>18070810328</t>
  </si>
  <si>
    <t>黄验然</t>
  </si>
  <si>
    <t>18070810827</t>
  </si>
  <si>
    <t>曹开军</t>
  </si>
  <si>
    <t>18070810604</t>
  </si>
  <si>
    <t>事业管理7（201801007）</t>
  </si>
  <si>
    <t>宋俊龙</t>
  </si>
  <si>
    <t>18070810224</t>
  </si>
  <si>
    <t>蒲宗文</t>
  </si>
  <si>
    <t>18070810201</t>
  </si>
  <si>
    <t>谢  丹</t>
  </si>
  <si>
    <t>18070810310</t>
  </si>
  <si>
    <t>邱颖新</t>
  </si>
  <si>
    <t>18070810611</t>
  </si>
  <si>
    <t>彭  敏</t>
  </si>
  <si>
    <t>18070810503</t>
  </si>
  <si>
    <t>刘子燕</t>
  </si>
  <si>
    <t>18070810622</t>
  </si>
  <si>
    <t>事业管理8（201801008）</t>
  </si>
  <si>
    <t>吴琳璐</t>
  </si>
  <si>
    <t>18070810101</t>
  </si>
  <si>
    <t>事业管理9（201801009）</t>
  </si>
  <si>
    <t>彭  亮</t>
  </si>
  <si>
    <t>18070810107</t>
  </si>
  <si>
    <t>罗德莉</t>
  </si>
  <si>
    <t>18070810429</t>
  </si>
  <si>
    <t>何岸霞</t>
  </si>
  <si>
    <t>18070810521</t>
  </si>
  <si>
    <t>张志芳</t>
  </si>
  <si>
    <t>18070810610</t>
  </si>
  <si>
    <t>史西西</t>
  </si>
  <si>
    <t>18070810106</t>
  </si>
  <si>
    <t>陈  瑜</t>
  </si>
  <si>
    <t>18070810215</t>
  </si>
  <si>
    <t>事业管理10（201801010）</t>
  </si>
  <si>
    <t>董瀚旸</t>
  </si>
  <si>
    <t>18070810509</t>
  </si>
  <si>
    <t>蒋晓艳</t>
  </si>
  <si>
    <t>18070810524</t>
  </si>
  <si>
    <t>杨蓉蓉</t>
  </si>
  <si>
    <t>18070810124</t>
  </si>
  <si>
    <t>事业专业技术1（201802001）</t>
  </si>
  <si>
    <t>赵佳伟</t>
  </si>
  <si>
    <t>18070810118</t>
  </si>
  <si>
    <t>梁  鑫</t>
  </si>
  <si>
    <t>18070810520</t>
  </si>
  <si>
    <t>熊珩宇</t>
  </si>
  <si>
    <t>18070810428</t>
  </si>
  <si>
    <t>李  佳</t>
  </si>
  <si>
    <t>18070810423</t>
  </si>
  <si>
    <t>并列第4</t>
  </si>
  <si>
    <t>付婧玙</t>
  </si>
  <si>
    <t>18070810226</t>
  </si>
  <si>
    <t>邹  斌</t>
  </si>
  <si>
    <t>18070810612</t>
  </si>
  <si>
    <t>张轩豪</t>
  </si>
  <si>
    <t>18070810511</t>
  </si>
  <si>
    <t>陈列强</t>
  </si>
  <si>
    <t>18070810505</t>
  </si>
  <si>
    <t>徐云婷</t>
  </si>
  <si>
    <t>18070810614</t>
  </si>
  <si>
    <t>彭  瑾</t>
  </si>
  <si>
    <t>18070810802</t>
  </si>
  <si>
    <t>杨  沫</t>
  </si>
  <si>
    <t>18070810416</t>
  </si>
  <si>
    <t>伍春涛</t>
  </si>
  <si>
    <t>18070810230</t>
  </si>
  <si>
    <t>刘艳奇</t>
  </si>
  <si>
    <t>18070810726</t>
  </si>
  <si>
    <t>姜媛媛</t>
  </si>
  <si>
    <t>18070810221</t>
  </si>
  <si>
    <t>尹鹏先</t>
  </si>
  <si>
    <t>18070810319</t>
  </si>
  <si>
    <t>事业专业技术2（201802002）</t>
  </si>
  <si>
    <t>刘昱阳</t>
  </si>
  <si>
    <t>18070810607</t>
  </si>
  <si>
    <t>齐向楠</t>
  </si>
  <si>
    <t>18070810412</t>
  </si>
  <si>
    <t>王诗茗</t>
  </si>
  <si>
    <t>18070810723</t>
  </si>
  <si>
    <t>谢  念</t>
  </si>
  <si>
    <t>18070810327</t>
  </si>
  <si>
    <t>蒋芯宇</t>
  </si>
  <si>
    <t>18070810314</t>
  </si>
  <si>
    <t>事业专业技术3（201802003）</t>
  </si>
  <si>
    <t>彭  波</t>
  </si>
  <si>
    <t>事业专业技术4（201802004）</t>
  </si>
  <si>
    <t>刘钰鑫</t>
  </si>
  <si>
    <t>18070810110</t>
  </si>
  <si>
    <t>王  榕</t>
  </si>
  <si>
    <t>18070810307</t>
  </si>
  <si>
    <t>王  刚</t>
  </si>
  <si>
    <t>18070810309</t>
  </si>
  <si>
    <t>事业专业技术5
（201802005）</t>
  </si>
  <si>
    <t>卜伟召</t>
  </si>
  <si>
    <t>18070810117</t>
  </si>
  <si>
    <t>潘  超</t>
  </si>
  <si>
    <t>18070810717</t>
  </si>
  <si>
    <t>覃春月</t>
  </si>
  <si>
    <t>18070810220</t>
  </si>
  <si>
    <t>谷梦雪</t>
  </si>
  <si>
    <t>18070810830</t>
  </si>
  <si>
    <t>邢师师</t>
  </si>
  <si>
    <t>18070810826</t>
  </si>
  <si>
    <t>董永威</t>
  </si>
  <si>
    <t>18070810809</t>
  </si>
  <si>
    <t>事业专业技术6（201802006）</t>
  </si>
  <si>
    <t>王  维</t>
  </si>
  <si>
    <t>18070810624</t>
  </si>
  <si>
    <t>叶显严</t>
  </si>
  <si>
    <t>18070810329</t>
  </si>
  <si>
    <t>赵海霞</t>
  </si>
  <si>
    <t>18070810730</t>
  </si>
</sst>
</file>

<file path=xl/styles.xml><?xml version="1.0" encoding="utf-8"?>
<styleSheet xmlns="http://schemas.openxmlformats.org/spreadsheetml/2006/main">
  <numFmts count="1">
    <numFmt numFmtId="178" formatCode="0.00_ "/>
  </numFmts>
  <fonts count="1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6"/>
      <name val="宋体"/>
      <charset val="134"/>
    </font>
    <font>
      <b/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="140" zoomScaleNormal="100" zoomScaleSheetLayoutView="140" workbookViewId="0">
      <selection activeCell="E93" sqref="E93"/>
    </sheetView>
  </sheetViews>
  <sheetFormatPr defaultColWidth="9" defaultRowHeight="13.5"/>
  <cols>
    <col min="1" max="1" width="13.5" customWidth="1"/>
    <col min="2" max="2" width="4.875" customWidth="1"/>
    <col min="3" max="3" width="4.5" customWidth="1"/>
    <col min="4" max="4" width="6.625" style="1" customWidth="1"/>
    <col min="5" max="5" width="11.375" customWidth="1"/>
    <col min="6" max="6" width="7.625" style="2" customWidth="1"/>
    <col min="7" max="7" width="7.5" style="2" customWidth="1"/>
    <col min="8" max="8" width="8.125" style="3" customWidth="1"/>
    <col min="9" max="9" width="7.5" style="2" customWidth="1"/>
    <col min="10" max="10" width="6.625" style="2" customWidth="1"/>
    <col min="11" max="11" width="4.625" customWidth="1"/>
    <col min="12" max="12" width="7.375" customWidth="1"/>
  </cols>
  <sheetData>
    <row r="1" spans="1:12">
      <c r="A1" s="27" t="s">
        <v>0</v>
      </c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</row>
    <row r="2" spans="1:12" ht="45" customHeight="1">
      <c r="A2" s="28"/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</row>
    <row r="3" spans="1:12" ht="27.95" customHeight="1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7" t="s">
        <v>10</v>
      </c>
      <c r="K3" s="4" t="s">
        <v>11</v>
      </c>
      <c r="L3" s="4" t="s">
        <v>12</v>
      </c>
    </row>
    <row r="4" spans="1:12">
      <c r="A4" s="17" t="s">
        <v>13</v>
      </c>
      <c r="B4" s="20">
        <v>5</v>
      </c>
      <c r="C4" s="9">
        <v>1</v>
      </c>
      <c r="D4" s="10" t="s">
        <v>14</v>
      </c>
      <c r="E4" s="11" t="s">
        <v>15</v>
      </c>
      <c r="F4" s="12">
        <v>60</v>
      </c>
      <c r="G4" s="12">
        <f t="shared" ref="G4:G13" si="0">F4*0.4</f>
        <v>24</v>
      </c>
      <c r="H4" s="12">
        <v>85.33</v>
      </c>
      <c r="I4" s="12">
        <f t="shared" ref="I4:I12" si="1">H4*0.6</f>
        <v>51.198</v>
      </c>
      <c r="J4" s="12">
        <f t="shared" ref="J4:J13" si="2">G4+I4</f>
        <v>75.197999999999993</v>
      </c>
      <c r="K4" s="11">
        <v>1</v>
      </c>
      <c r="L4" s="13" t="s">
        <v>16</v>
      </c>
    </row>
    <row r="5" spans="1:12">
      <c r="A5" s="17"/>
      <c r="B5" s="20"/>
      <c r="C5" s="9">
        <v>2</v>
      </c>
      <c r="D5" s="10" t="s">
        <v>17</v>
      </c>
      <c r="E5" s="11" t="s">
        <v>18</v>
      </c>
      <c r="F5" s="12">
        <v>58.6</v>
      </c>
      <c r="G5" s="12">
        <f t="shared" si="0"/>
        <v>23.44</v>
      </c>
      <c r="H5" s="12">
        <v>83.33</v>
      </c>
      <c r="I5" s="12">
        <f t="shared" si="1"/>
        <v>49.997999999999998</v>
      </c>
      <c r="J5" s="12">
        <f t="shared" si="2"/>
        <v>73.438000000000002</v>
      </c>
      <c r="K5" s="11">
        <v>2</v>
      </c>
      <c r="L5" s="13" t="s">
        <v>16</v>
      </c>
    </row>
    <row r="6" spans="1:12">
      <c r="A6" s="17"/>
      <c r="B6" s="20"/>
      <c r="C6" s="9">
        <v>3</v>
      </c>
      <c r="D6" s="10" t="s">
        <v>19</v>
      </c>
      <c r="E6" s="11" t="s">
        <v>20</v>
      </c>
      <c r="F6" s="12">
        <v>52.7</v>
      </c>
      <c r="G6" s="12">
        <f t="shared" si="0"/>
        <v>21.08</v>
      </c>
      <c r="H6" s="12">
        <v>85</v>
      </c>
      <c r="I6" s="12">
        <f t="shared" si="1"/>
        <v>51</v>
      </c>
      <c r="J6" s="12">
        <f t="shared" si="2"/>
        <v>72.08</v>
      </c>
      <c r="K6" s="11">
        <v>3</v>
      </c>
      <c r="L6" s="13" t="s">
        <v>16</v>
      </c>
    </row>
    <row r="7" spans="1:12">
      <c r="A7" s="17"/>
      <c r="B7" s="20"/>
      <c r="C7" s="9">
        <v>4</v>
      </c>
      <c r="D7" s="10" t="s">
        <v>21</v>
      </c>
      <c r="E7" s="11" t="s">
        <v>22</v>
      </c>
      <c r="F7" s="12">
        <v>66.400000000000006</v>
      </c>
      <c r="G7" s="12">
        <f t="shared" si="0"/>
        <v>26.56</v>
      </c>
      <c r="H7" s="12">
        <v>73.33</v>
      </c>
      <c r="I7" s="12">
        <f t="shared" si="1"/>
        <v>43.997999999999998</v>
      </c>
      <c r="J7" s="12">
        <f t="shared" si="2"/>
        <v>70.558000000000007</v>
      </c>
      <c r="K7" s="11">
        <v>4</v>
      </c>
      <c r="L7" s="13" t="s">
        <v>16</v>
      </c>
    </row>
    <row r="8" spans="1:12">
      <c r="A8" s="17"/>
      <c r="B8" s="20"/>
      <c r="C8" s="9">
        <v>5</v>
      </c>
      <c r="D8" s="10" t="s">
        <v>23</v>
      </c>
      <c r="E8" s="11" t="s">
        <v>24</v>
      </c>
      <c r="F8" s="12">
        <v>54.6</v>
      </c>
      <c r="G8" s="12">
        <f t="shared" si="0"/>
        <v>21.84</v>
      </c>
      <c r="H8" s="12">
        <v>80.33</v>
      </c>
      <c r="I8" s="12">
        <f t="shared" si="1"/>
        <v>48.198</v>
      </c>
      <c r="J8" s="12">
        <f t="shared" si="2"/>
        <v>70.037999999999997</v>
      </c>
      <c r="K8" s="11">
        <v>5</v>
      </c>
      <c r="L8" s="13" t="s">
        <v>16</v>
      </c>
    </row>
    <row r="9" spans="1:12">
      <c r="A9" s="17"/>
      <c r="B9" s="20"/>
      <c r="C9" s="9">
        <v>6</v>
      </c>
      <c r="D9" s="10" t="s">
        <v>25</v>
      </c>
      <c r="E9" s="11" t="s">
        <v>26</v>
      </c>
      <c r="F9" s="12">
        <v>55</v>
      </c>
      <c r="G9" s="12">
        <f t="shared" si="0"/>
        <v>22</v>
      </c>
      <c r="H9" s="12">
        <v>78.33</v>
      </c>
      <c r="I9" s="12">
        <f t="shared" si="1"/>
        <v>46.997999999999998</v>
      </c>
      <c r="J9" s="12">
        <f t="shared" si="2"/>
        <v>68.998000000000005</v>
      </c>
      <c r="K9" s="11">
        <v>6</v>
      </c>
      <c r="L9" s="14"/>
    </row>
    <row r="10" spans="1:12">
      <c r="A10" s="17"/>
      <c r="B10" s="20"/>
      <c r="C10" s="9">
        <v>7</v>
      </c>
      <c r="D10" s="10" t="s">
        <v>27</v>
      </c>
      <c r="E10" s="11" t="s">
        <v>28</v>
      </c>
      <c r="F10" s="12">
        <v>50.2</v>
      </c>
      <c r="G10" s="12">
        <f t="shared" si="0"/>
        <v>20.079999999999998</v>
      </c>
      <c r="H10" s="12">
        <v>79.67</v>
      </c>
      <c r="I10" s="12">
        <f t="shared" si="1"/>
        <v>47.802</v>
      </c>
      <c r="J10" s="12">
        <f t="shared" si="2"/>
        <v>67.882000000000005</v>
      </c>
      <c r="K10" s="11">
        <v>7</v>
      </c>
      <c r="L10" s="14"/>
    </row>
    <row r="11" spans="1:12">
      <c r="A11" s="17"/>
      <c r="B11" s="20"/>
      <c r="C11" s="9">
        <v>8</v>
      </c>
      <c r="D11" s="10" t="s">
        <v>29</v>
      </c>
      <c r="E11" s="11" t="s">
        <v>30</v>
      </c>
      <c r="F11" s="12">
        <v>49.5</v>
      </c>
      <c r="G11" s="12">
        <f t="shared" si="0"/>
        <v>19.8</v>
      </c>
      <c r="H11" s="12">
        <v>74.67</v>
      </c>
      <c r="I11" s="12">
        <f t="shared" si="1"/>
        <v>44.802</v>
      </c>
      <c r="J11" s="12">
        <f t="shared" si="2"/>
        <v>64.602000000000004</v>
      </c>
      <c r="K11" s="11">
        <v>8</v>
      </c>
      <c r="L11" s="14"/>
    </row>
    <row r="12" spans="1:12">
      <c r="A12" s="17"/>
      <c r="B12" s="20"/>
      <c r="C12" s="9">
        <v>9</v>
      </c>
      <c r="D12" s="10" t="s">
        <v>31</v>
      </c>
      <c r="E12" s="11" t="s">
        <v>32</v>
      </c>
      <c r="F12" s="12">
        <v>50.8</v>
      </c>
      <c r="G12" s="12">
        <f t="shared" si="0"/>
        <v>20.32</v>
      </c>
      <c r="H12" s="12">
        <v>72</v>
      </c>
      <c r="I12" s="12">
        <f t="shared" si="1"/>
        <v>43.2</v>
      </c>
      <c r="J12" s="12">
        <f t="shared" si="2"/>
        <v>63.52</v>
      </c>
      <c r="K12" s="11">
        <v>9</v>
      </c>
      <c r="L12" s="14"/>
    </row>
    <row r="13" spans="1:12">
      <c r="A13" s="17"/>
      <c r="B13" s="20"/>
      <c r="C13" s="9">
        <v>10</v>
      </c>
      <c r="D13" s="10" t="s">
        <v>33</v>
      </c>
      <c r="E13" s="11" t="s">
        <v>34</v>
      </c>
      <c r="F13" s="12">
        <v>46.8</v>
      </c>
      <c r="G13" s="12">
        <f t="shared" si="0"/>
        <v>18.72</v>
      </c>
      <c r="H13" s="12" t="s">
        <v>35</v>
      </c>
      <c r="I13" s="12">
        <v>0</v>
      </c>
      <c r="J13" s="12">
        <f t="shared" si="2"/>
        <v>18.72</v>
      </c>
      <c r="K13" s="11">
        <v>10</v>
      </c>
      <c r="L13" s="14"/>
    </row>
    <row r="14" spans="1:12">
      <c r="A14" s="17" t="s">
        <v>36</v>
      </c>
      <c r="B14" s="21">
        <v>3</v>
      </c>
      <c r="C14" s="9">
        <v>1</v>
      </c>
      <c r="D14" s="10" t="s">
        <v>37</v>
      </c>
      <c r="E14" s="11" t="s">
        <v>38</v>
      </c>
      <c r="F14" s="12">
        <v>61.1</v>
      </c>
      <c r="G14" s="12">
        <f t="shared" ref="G14:G18" si="3">F14*0.4</f>
        <v>24.44</v>
      </c>
      <c r="H14" s="12">
        <v>86</v>
      </c>
      <c r="I14" s="12">
        <f t="shared" ref="I14:I18" si="4">H14*0.6</f>
        <v>51.6</v>
      </c>
      <c r="J14" s="12">
        <f t="shared" ref="J14:J18" si="5">G14+I14</f>
        <v>76.040000000000006</v>
      </c>
      <c r="K14" s="11">
        <v>1</v>
      </c>
      <c r="L14" s="13" t="s">
        <v>16</v>
      </c>
    </row>
    <row r="15" spans="1:12">
      <c r="A15" s="17"/>
      <c r="B15" s="21"/>
      <c r="C15" s="9">
        <v>2</v>
      </c>
      <c r="D15" s="10" t="s">
        <v>39</v>
      </c>
      <c r="E15" s="11" t="s">
        <v>40</v>
      </c>
      <c r="F15" s="12">
        <v>41.1</v>
      </c>
      <c r="G15" s="12">
        <f t="shared" si="3"/>
        <v>16.440000000000001</v>
      </c>
      <c r="H15" s="12">
        <v>83.33</v>
      </c>
      <c r="I15" s="12">
        <f t="shared" si="4"/>
        <v>49.997999999999998</v>
      </c>
      <c r="J15" s="12">
        <f t="shared" si="5"/>
        <v>66.438000000000002</v>
      </c>
      <c r="K15" s="11">
        <v>2</v>
      </c>
      <c r="L15" s="13" t="s">
        <v>16</v>
      </c>
    </row>
    <row r="16" spans="1:12">
      <c r="A16" s="17" t="s">
        <v>41</v>
      </c>
      <c r="B16" s="21">
        <v>4</v>
      </c>
      <c r="C16" s="9">
        <v>1</v>
      </c>
      <c r="D16" s="10" t="s">
        <v>42</v>
      </c>
      <c r="E16" s="11" t="s">
        <v>43</v>
      </c>
      <c r="F16" s="12">
        <v>72.099999999999994</v>
      </c>
      <c r="G16" s="12">
        <f t="shared" si="3"/>
        <v>28.84</v>
      </c>
      <c r="H16" s="12">
        <v>91.33</v>
      </c>
      <c r="I16" s="12">
        <f t="shared" si="4"/>
        <v>54.798000000000002</v>
      </c>
      <c r="J16" s="12">
        <f t="shared" si="5"/>
        <v>83.638000000000005</v>
      </c>
      <c r="K16" s="11">
        <v>1</v>
      </c>
      <c r="L16" s="13" t="s">
        <v>16</v>
      </c>
    </row>
    <row r="17" spans="1:12">
      <c r="A17" s="17"/>
      <c r="B17" s="21"/>
      <c r="C17" s="9">
        <v>2</v>
      </c>
      <c r="D17" s="10" t="s">
        <v>44</v>
      </c>
      <c r="E17" s="11" t="s">
        <v>45</v>
      </c>
      <c r="F17" s="12">
        <v>63.8</v>
      </c>
      <c r="G17" s="12">
        <f t="shared" si="3"/>
        <v>25.52</v>
      </c>
      <c r="H17" s="12">
        <v>91.33</v>
      </c>
      <c r="I17" s="12">
        <f t="shared" si="4"/>
        <v>54.798000000000002</v>
      </c>
      <c r="J17" s="12">
        <f t="shared" si="5"/>
        <v>80.317999999999998</v>
      </c>
      <c r="K17" s="11">
        <v>2</v>
      </c>
      <c r="L17" s="13" t="s">
        <v>16</v>
      </c>
    </row>
    <row r="18" spans="1:12">
      <c r="A18" s="17"/>
      <c r="B18" s="21"/>
      <c r="C18" s="9">
        <v>3</v>
      </c>
      <c r="D18" s="10" t="s">
        <v>46</v>
      </c>
      <c r="E18" s="11" t="s">
        <v>47</v>
      </c>
      <c r="F18" s="12">
        <v>62.3</v>
      </c>
      <c r="G18" s="12">
        <f t="shared" si="3"/>
        <v>24.92</v>
      </c>
      <c r="H18" s="12">
        <v>87.33</v>
      </c>
      <c r="I18" s="12">
        <f t="shared" si="4"/>
        <v>52.398000000000003</v>
      </c>
      <c r="J18" s="12">
        <f t="shared" si="5"/>
        <v>77.317999999999998</v>
      </c>
      <c r="K18" s="11">
        <v>3</v>
      </c>
      <c r="L18" s="13" t="s">
        <v>16</v>
      </c>
    </row>
    <row r="19" spans="1:12">
      <c r="A19" s="17"/>
      <c r="B19" s="21"/>
      <c r="C19" s="9">
        <v>4</v>
      </c>
      <c r="D19" s="10" t="s">
        <v>48</v>
      </c>
      <c r="E19" s="11" t="s">
        <v>49</v>
      </c>
      <c r="F19" s="12">
        <v>59.7</v>
      </c>
      <c r="G19" s="12">
        <f t="shared" ref="G19:G27" si="6">F19*0.4</f>
        <v>23.88</v>
      </c>
      <c r="H19" s="12">
        <v>87</v>
      </c>
      <c r="I19" s="12">
        <f t="shared" ref="I19:I27" si="7">H19*0.6</f>
        <v>52.2</v>
      </c>
      <c r="J19" s="12">
        <f t="shared" ref="J19:J27" si="8">G19+I19</f>
        <v>76.08</v>
      </c>
      <c r="K19" s="11">
        <v>4</v>
      </c>
      <c r="L19" s="13" t="s">
        <v>16</v>
      </c>
    </row>
    <row r="20" spans="1:12">
      <c r="A20" s="17"/>
      <c r="B20" s="21"/>
      <c r="C20" s="9">
        <v>5</v>
      </c>
      <c r="D20" s="10" t="s">
        <v>50</v>
      </c>
      <c r="E20" s="11" t="s">
        <v>51</v>
      </c>
      <c r="F20" s="12">
        <v>59.9</v>
      </c>
      <c r="G20" s="12">
        <f t="shared" si="6"/>
        <v>23.96</v>
      </c>
      <c r="H20" s="12">
        <v>86.67</v>
      </c>
      <c r="I20" s="12">
        <f t="shared" si="7"/>
        <v>52.002000000000002</v>
      </c>
      <c r="J20" s="12">
        <f t="shared" si="8"/>
        <v>75.962000000000003</v>
      </c>
      <c r="K20" s="11">
        <v>5</v>
      </c>
      <c r="L20" s="14"/>
    </row>
    <row r="21" spans="1:12">
      <c r="A21" s="17"/>
      <c r="B21" s="21"/>
      <c r="C21" s="9">
        <v>6</v>
      </c>
      <c r="D21" s="10" t="s">
        <v>52</v>
      </c>
      <c r="E21" s="11" t="s">
        <v>53</v>
      </c>
      <c r="F21" s="12">
        <v>60.2</v>
      </c>
      <c r="G21" s="12">
        <f t="shared" si="6"/>
        <v>24.08</v>
      </c>
      <c r="H21" s="12">
        <v>84.67</v>
      </c>
      <c r="I21" s="12">
        <f t="shared" si="7"/>
        <v>50.802</v>
      </c>
      <c r="J21" s="12">
        <f t="shared" si="8"/>
        <v>74.882000000000005</v>
      </c>
      <c r="K21" s="11">
        <v>6</v>
      </c>
      <c r="L21" s="14"/>
    </row>
    <row r="22" spans="1:12">
      <c r="A22" s="17"/>
      <c r="B22" s="21"/>
      <c r="C22" s="9">
        <v>7</v>
      </c>
      <c r="D22" s="10" t="s">
        <v>54</v>
      </c>
      <c r="E22" s="11" t="s">
        <v>55</v>
      </c>
      <c r="F22" s="12">
        <v>68.099999999999994</v>
      </c>
      <c r="G22" s="12">
        <f t="shared" si="6"/>
        <v>27.24</v>
      </c>
      <c r="H22" s="12">
        <v>79.33</v>
      </c>
      <c r="I22" s="12">
        <f t="shared" si="7"/>
        <v>47.597999999999999</v>
      </c>
      <c r="J22" s="12">
        <f t="shared" si="8"/>
        <v>74.837999999999994</v>
      </c>
      <c r="K22" s="11">
        <v>7</v>
      </c>
      <c r="L22" s="14"/>
    </row>
    <row r="23" spans="1:12">
      <c r="A23" s="17"/>
      <c r="B23" s="21"/>
      <c r="C23" s="9">
        <v>8</v>
      </c>
      <c r="D23" s="10" t="s">
        <v>56</v>
      </c>
      <c r="E23" s="11" t="s">
        <v>57</v>
      </c>
      <c r="F23" s="12">
        <v>59.1</v>
      </c>
      <c r="G23" s="12">
        <f t="shared" si="6"/>
        <v>23.64</v>
      </c>
      <c r="H23" s="12">
        <v>85</v>
      </c>
      <c r="I23" s="12">
        <f t="shared" si="7"/>
        <v>51</v>
      </c>
      <c r="J23" s="12">
        <f t="shared" si="8"/>
        <v>74.64</v>
      </c>
      <c r="K23" s="11">
        <v>8</v>
      </c>
      <c r="L23" s="14"/>
    </row>
    <row r="24" spans="1:12">
      <c r="A24" s="17"/>
      <c r="B24" s="21"/>
      <c r="C24" s="9">
        <v>9</v>
      </c>
      <c r="D24" s="10" t="s">
        <v>58</v>
      </c>
      <c r="E24" s="11" t="s">
        <v>59</v>
      </c>
      <c r="F24" s="12">
        <v>65.3</v>
      </c>
      <c r="G24" s="12">
        <f t="shared" si="6"/>
        <v>26.12</v>
      </c>
      <c r="H24" s="12">
        <v>79.67</v>
      </c>
      <c r="I24" s="12">
        <f t="shared" si="7"/>
        <v>47.802</v>
      </c>
      <c r="J24" s="12">
        <f t="shared" si="8"/>
        <v>73.921999999999997</v>
      </c>
      <c r="K24" s="11">
        <v>9</v>
      </c>
      <c r="L24" s="14"/>
    </row>
    <row r="25" spans="1:12">
      <c r="A25" s="17"/>
      <c r="B25" s="21"/>
      <c r="C25" s="9">
        <v>10</v>
      </c>
      <c r="D25" s="10" t="s">
        <v>60</v>
      </c>
      <c r="E25" s="11" t="s">
        <v>61</v>
      </c>
      <c r="F25" s="12">
        <v>60.6</v>
      </c>
      <c r="G25" s="12">
        <f t="shared" si="6"/>
        <v>24.24</v>
      </c>
      <c r="H25" s="12">
        <v>82</v>
      </c>
      <c r="I25" s="12">
        <f t="shared" si="7"/>
        <v>49.2</v>
      </c>
      <c r="J25" s="12">
        <f t="shared" si="8"/>
        <v>73.44</v>
      </c>
      <c r="K25" s="11">
        <v>10</v>
      </c>
      <c r="L25" s="14"/>
    </row>
    <row r="26" spans="1:12">
      <c r="A26" s="17"/>
      <c r="B26" s="21"/>
      <c r="C26" s="9">
        <v>11</v>
      </c>
      <c r="D26" s="10" t="s">
        <v>62</v>
      </c>
      <c r="E26" s="11" t="s">
        <v>63</v>
      </c>
      <c r="F26" s="12">
        <v>63.8</v>
      </c>
      <c r="G26" s="12">
        <f t="shared" si="6"/>
        <v>25.52</v>
      </c>
      <c r="H26" s="12">
        <v>79.67</v>
      </c>
      <c r="I26" s="12">
        <f t="shared" si="7"/>
        <v>47.802</v>
      </c>
      <c r="J26" s="12">
        <f t="shared" si="8"/>
        <v>73.322000000000003</v>
      </c>
      <c r="K26" s="11">
        <v>11</v>
      </c>
      <c r="L26" s="14"/>
    </row>
    <row r="27" spans="1:12">
      <c r="A27" s="17"/>
      <c r="B27" s="21"/>
      <c r="C27" s="9">
        <v>12</v>
      </c>
      <c r="D27" s="10" t="s">
        <v>64</v>
      </c>
      <c r="E27" s="11" t="s">
        <v>65</v>
      </c>
      <c r="F27" s="12">
        <v>61</v>
      </c>
      <c r="G27" s="12">
        <f t="shared" si="6"/>
        <v>24.4</v>
      </c>
      <c r="H27" s="12">
        <v>80.67</v>
      </c>
      <c r="I27" s="12">
        <f t="shared" si="7"/>
        <v>48.402000000000001</v>
      </c>
      <c r="J27" s="12">
        <f t="shared" si="8"/>
        <v>72.802000000000007</v>
      </c>
      <c r="K27" s="11">
        <v>12</v>
      </c>
      <c r="L27" s="14"/>
    </row>
    <row r="28" spans="1:12">
      <c r="A28" s="17" t="s">
        <v>66</v>
      </c>
      <c r="B28" s="21">
        <v>1</v>
      </c>
      <c r="C28" s="9">
        <v>1</v>
      </c>
      <c r="D28" s="10" t="s">
        <v>67</v>
      </c>
      <c r="E28" s="11" t="s">
        <v>68</v>
      </c>
      <c r="F28" s="12">
        <v>55.2</v>
      </c>
      <c r="G28" s="12">
        <f t="shared" ref="G28:G48" si="9">F28*0.4</f>
        <v>22.08</v>
      </c>
      <c r="H28" s="12">
        <v>83.67</v>
      </c>
      <c r="I28" s="12">
        <f t="shared" ref="I28:I48" si="10">H28*0.6</f>
        <v>50.201999999999998</v>
      </c>
      <c r="J28" s="12">
        <f t="shared" ref="J28:J48" si="11">G28+I28</f>
        <v>72.281999999999996</v>
      </c>
      <c r="K28" s="11">
        <v>1</v>
      </c>
      <c r="L28" s="13" t="s">
        <v>16</v>
      </c>
    </row>
    <row r="29" spans="1:12">
      <c r="A29" s="17"/>
      <c r="B29" s="21"/>
      <c r="C29" s="9">
        <v>2</v>
      </c>
      <c r="D29" s="10" t="s">
        <v>69</v>
      </c>
      <c r="E29" s="11" t="s">
        <v>70</v>
      </c>
      <c r="F29" s="12">
        <v>51.2</v>
      </c>
      <c r="G29" s="12">
        <f t="shared" si="9"/>
        <v>20.48</v>
      </c>
      <c r="H29" s="12">
        <v>85.33</v>
      </c>
      <c r="I29" s="12">
        <f t="shared" si="10"/>
        <v>51.198</v>
      </c>
      <c r="J29" s="12">
        <f t="shared" si="11"/>
        <v>71.677999999999997</v>
      </c>
      <c r="K29" s="11">
        <v>2</v>
      </c>
      <c r="L29" s="14"/>
    </row>
    <row r="30" spans="1:12">
      <c r="A30" s="17"/>
      <c r="B30" s="21"/>
      <c r="C30" s="9">
        <v>3</v>
      </c>
      <c r="D30" s="10" t="s">
        <v>71</v>
      </c>
      <c r="E30" s="11" t="s">
        <v>72</v>
      </c>
      <c r="F30" s="12">
        <v>53.3</v>
      </c>
      <c r="G30" s="12">
        <f t="shared" si="9"/>
        <v>21.32</v>
      </c>
      <c r="H30" s="12">
        <v>80.33</v>
      </c>
      <c r="I30" s="12">
        <f t="shared" si="10"/>
        <v>48.198</v>
      </c>
      <c r="J30" s="12">
        <f t="shared" si="11"/>
        <v>69.518000000000001</v>
      </c>
      <c r="K30" s="11">
        <v>3</v>
      </c>
      <c r="L30" s="14"/>
    </row>
    <row r="31" spans="1:12">
      <c r="A31" s="18" t="s">
        <v>73</v>
      </c>
      <c r="B31" s="22">
        <v>5</v>
      </c>
      <c r="C31" s="9">
        <v>1</v>
      </c>
      <c r="D31" s="10" t="s">
        <v>74</v>
      </c>
      <c r="E31" s="11" t="s">
        <v>75</v>
      </c>
      <c r="F31" s="12">
        <v>70.8</v>
      </c>
      <c r="G31" s="12">
        <f t="shared" si="9"/>
        <v>28.32</v>
      </c>
      <c r="H31" s="12">
        <v>85</v>
      </c>
      <c r="I31" s="12">
        <f t="shared" si="10"/>
        <v>51</v>
      </c>
      <c r="J31" s="12">
        <f t="shared" si="11"/>
        <v>79.319999999999993</v>
      </c>
      <c r="K31" s="11">
        <v>1</v>
      </c>
      <c r="L31" s="13" t="s">
        <v>16</v>
      </c>
    </row>
    <row r="32" spans="1:12">
      <c r="A32" s="19"/>
      <c r="B32" s="23"/>
      <c r="C32" s="9">
        <v>2</v>
      </c>
      <c r="D32" s="10" t="s">
        <v>76</v>
      </c>
      <c r="E32" s="11" t="s">
        <v>77</v>
      </c>
      <c r="F32" s="12">
        <v>59.8</v>
      </c>
      <c r="G32" s="12">
        <f t="shared" si="9"/>
        <v>23.92</v>
      </c>
      <c r="H32" s="12">
        <v>88.33</v>
      </c>
      <c r="I32" s="12">
        <f t="shared" si="10"/>
        <v>52.997999999999998</v>
      </c>
      <c r="J32" s="12">
        <f t="shared" si="11"/>
        <v>76.918000000000006</v>
      </c>
      <c r="K32" s="11">
        <v>2</v>
      </c>
      <c r="L32" s="13" t="s">
        <v>16</v>
      </c>
    </row>
    <row r="33" spans="1:12">
      <c r="A33" s="19"/>
      <c r="B33" s="23"/>
      <c r="C33" s="9">
        <v>3</v>
      </c>
      <c r="D33" s="10" t="s">
        <v>78</v>
      </c>
      <c r="E33" s="11" t="s">
        <v>79</v>
      </c>
      <c r="F33" s="12">
        <v>55.5</v>
      </c>
      <c r="G33" s="12">
        <f t="shared" si="9"/>
        <v>22.2</v>
      </c>
      <c r="H33" s="12">
        <v>86</v>
      </c>
      <c r="I33" s="12">
        <f t="shared" si="10"/>
        <v>51.6</v>
      </c>
      <c r="J33" s="12">
        <f t="shared" si="11"/>
        <v>73.8</v>
      </c>
      <c r="K33" s="11">
        <v>3</v>
      </c>
      <c r="L33" s="13" t="s">
        <v>16</v>
      </c>
    </row>
    <row r="34" spans="1:12">
      <c r="A34" s="19"/>
      <c r="B34" s="23"/>
      <c r="C34" s="9">
        <v>4</v>
      </c>
      <c r="D34" s="10" t="s">
        <v>80</v>
      </c>
      <c r="E34" s="11" t="s">
        <v>81</v>
      </c>
      <c r="F34" s="12">
        <v>61.1</v>
      </c>
      <c r="G34" s="12">
        <f t="shared" si="9"/>
        <v>24.44</v>
      </c>
      <c r="H34" s="12">
        <v>81.67</v>
      </c>
      <c r="I34" s="12">
        <f t="shared" si="10"/>
        <v>49.002000000000002</v>
      </c>
      <c r="J34" s="12">
        <f t="shared" si="11"/>
        <v>73.441999999999993</v>
      </c>
      <c r="K34" s="11">
        <v>4</v>
      </c>
      <c r="L34" s="13" t="s">
        <v>16</v>
      </c>
    </row>
    <row r="35" spans="1:12">
      <c r="A35" s="19"/>
      <c r="B35" s="23"/>
      <c r="C35" s="9">
        <v>5</v>
      </c>
      <c r="D35" s="10" t="s">
        <v>82</v>
      </c>
      <c r="E35" s="11" t="s">
        <v>83</v>
      </c>
      <c r="F35" s="12">
        <v>62.2</v>
      </c>
      <c r="G35" s="12">
        <f t="shared" si="9"/>
        <v>24.88</v>
      </c>
      <c r="H35" s="12">
        <v>80.67</v>
      </c>
      <c r="I35" s="12">
        <f t="shared" si="10"/>
        <v>48.402000000000001</v>
      </c>
      <c r="J35" s="12">
        <f t="shared" si="11"/>
        <v>73.281999999999996</v>
      </c>
      <c r="K35" s="15" t="s">
        <v>84</v>
      </c>
      <c r="L35" s="13" t="s">
        <v>16</v>
      </c>
    </row>
    <row r="36" spans="1:12">
      <c r="A36" s="19"/>
      <c r="B36" s="23"/>
      <c r="C36" s="9">
        <v>6</v>
      </c>
      <c r="D36" s="10" t="s">
        <v>85</v>
      </c>
      <c r="E36" s="11" t="s">
        <v>86</v>
      </c>
      <c r="F36" s="12">
        <v>58.7</v>
      </c>
      <c r="G36" s="12">
        <f t="shared" si="9"/>
        <v>23.48</v>
      </c>
      <c r="H36" s="12">
        <v>83</v>
      </c>
      <c r="I36" s="12">
        <f t="shared" si="10"/>
        <v>49.8</v>
      </c>
      <c r="J36" s="12">
        <f t="shared" si="11"/>
        <v>73.28</v>
      </c>
      <c r="K36" s="15" t="s">
        <v>84</v>
      </c>
      <c r="L36" s="13" t="s">
        <v>16</v>
      </c>
    </row>
    <row r="37" spans="1:12">
      <c r="A37" s="19"/>
      <c r="B37" s="23"/>
      <c r="C37" s="9">
        <v>7</v>
      </c>
      <c r="D37" s="10" t="s">
        <v>87</v>
      </c>
      <c r="E37" s="11" t="s">
        <v>88</v>
      </c>
      <c r="F37" s="12">
        <v>56.2</v>
      </c>
      <c r="G37" s="12">
        <f t="shared" si="9"/>
        <v>22.48</v>
      </c>
      <c r="H37" s="12">
        <v>84</v>
      </c>
      <c r="I37" s="12">
        <f t="shared" si="10"/>
        <v>50.4</v>
      </c>
      <c r="J37" s="12">
        <f t="shared" si="11"/>
        <v>72.88</v>
      </c>
      <c r="K37" s="11">
        <v>7</v>
      </c>
      <c r="L37" s="14"/>
    </row>
    <row r="38" spans="1:12">
      <c r="A38" s="19"/>
      <c r="B38" s="23"/>
      <c r="C38" s="9">
        <v>8</v>
      </c>
      <c r="D38" s="10" t="s">
        <v>89</v>
      </c>
      <c r="E38" s="11" t="s">
        <v>90</v>
      </c>
      <c r="F38" s="12">
        <v>58.1</v>
      </c>
      <c r="G38" s="12">
        <f t="shared" si="9"/>
        <v>23.24</v>
      </c>
      <c r="H38" s="12">
        <v>82.67</v>
      </c>
      <c r="I38" s="12">
        <f t="shared" si="10"/>
        <v>49.601999999999997</v>
      </c>
      <c r="J38" s="12">
        <f t="shared" si="11"/>
        <v>72.841999999999999</v>
      </c>
      <c r="K38" s="11">
        <v>8</v>
      </c>
      <c r="L38" s="14"/>
    </row>
    <row r="39" spans="1:12">
      <c r="A39" s="19"/>
      <c r="B39" s="23"/>
      <c r="C39" s="9">
        <v>9</v>
      </c>
      <c r="D39" s="10" t="s">
        <v>91</v>
      </c>
      <c r="E39" s="11" t="s">
        <v>92</v>
      </c>
      <c r="F39" s="12">
        <v>59.7</v>
      </c>
      <c r="G39" s="12">
        <f t="shared" si="9"/>
        <v>23.88</v>
      </c>
      <c r="H39" s="12">
        <v>80.67</v>
      </c>
      <c r="I39" s="12">
        <f t="shared" si="10"/>
        <v>48.402000000000001</v>
      </c>
      <c r="J39" s="12">
        <f t="shared" si="11"/>
        <v>72.281999999999996</v>
      </c>
      <c r="K39" s="11">
        <v>9</v>
      </c>
      <c r="L39" s="14"/>
    </row>
    <row r="40" spans="1:12">
      <c r="A40" s="19"/>
      <c r="B40" s="23"/>
      <c r="C40" s="9">
        <v>10</v>
      </c>
      <c r="D40" s="10" t="s">
        <v>93</v>
      </c>
      <c r="E40" s="11" t="s">
        <v>94</v>
      </c>
      <c r="F40" s="12">
        <v>57.6</v>
      </c>
      <c r="G40" s="12">
        <f t="shared" si="9"/>
        <v>23.04</v>
      </c>
      <c r="H40" s="12">
        <v>82</v>
      </c>
      <c r="I40" s="12">
        <f t="shared" si="10"/>
        <v>49.2</v>
      </c>
      <c r="J40" s="12">
        <f t="shared" si="11"/>
        <v>72.239999999999995</v>
      </c>
      <c r="K40" s="11">
        <v>10</v>
      </c>
      <c r="L40" s="14"/>
    </row>
    <row r="41" spans="1:12">
      <c r="A41" s="19"/>
      <c r="B41" s="23"/>
      <c r="C41" s="9">
        <v>11</v>
      </c>
      <c r="D41" s="10" t="s">
        <v>95</v>
      </c>
      <c r="E41" s="11" t="s">
        <v>96</v>
      </c>
      <c r="F41" s="12">
        <v>52</v>
      </c>
      <c r="G41" s="12">
        <f t="shared" si="9"/>
        <v>20.8</v>
      </c>
      <c r="H41" s="12">
        <v>84.33</v>
      </c>
      <c r="I41" s="12">
        <f t="shared" si="10"/>
        <v>50.597999999999999</v>
      </c>
      <c r="J41" s="12">
        <f t="shared" si="11"/>
        <v>71.397999999999996</v>
      </c>
      <c r="K41" s="11">
        <v>11</v>
      </c>
      <c r="L41" s="14"/>
    </row>
    <row r="42" spans="1:12">
      <c r="A42" s="19"/>
      <c r="B42" s="23"/>
      <c r="C42" s="9">
        <v>12</v>
      </c>
      <c r="D42" s="10" t="s">
        <v>97</v>
      </c>
      <c r="E42" s="11" t="s">
        <v>98</v>
      </c>
      <c r="F42" s="12">
        <v>53</v>
      </c>
      <c r="G42" s="12">
        <f t="shared" si="9"/>
        <v>21.2</v>
      </c>
      <c r="H42" s="12">
        <v>80.33</v>
      </c>
      <c r="I42" s="12">
        <f t="shared" si="10"/>
        <v>48.198</v>
      </c>
      <c r="J42" s="12">
        <f t="shared" si="11"/>
        <v>69.397999999999996</v>
      </c>
      <c r="K42" s="11">
        <v>12</v>
      </c>
      <c r="L42" s="14"/>
    </row>
    <row r="43" spans="1:12">
      <c r="A43" s="19"/>
      <c r="B43" s="23"/>
      <c r="C43" s="9">
        <v>13</v>
      </c>
      <c r="D43" s="10" t="s">
        <v>99</v>
      </c>
      <c r="E43" s="11" t="s">
        <v>100</v>
      </c>
      <c r="F43" s="12">
        <v>54.4</v>
      </c>
      <c r="G43" s="12">
        <f t="shared" si="9"/>
        <v>21.76</v>
      </c>
      <c r="H43" s="12">
        <v>79.33</v>
      </c>
      <c r="I43" s="12">
        <f t="shared" si="10"/>
        <v>47.597999999999999</v>
      </c>
      <c r="J43" s="12">
        <f t="shared" si="11"/>
        <v>69.358000000000004</v>
      </c>
      <c r="K43" s="11">
        <v>13</v>
      </c>
      <c r="L43" s="14"/>
    </row>
    <row r="44" spans="1:12">
      <c r="A44" s="19"/>
      <c r="B44" s="23"/>
      <c r="C44" s="9">
        <v>14</v>
      </c>
      <c r="D44" s="10" t="s">
        <v>101</v>
      </c>
      <c r="E44" s="11" t="s">
        <v>102</v>
      </c>
      <c r="F44" s="12">
        <v>51.9</v>
      </c>
      <c r="G44" s="12">
        <f t="shared" si="9"/>
        <v>20.76</v>
      </c>
      <c r="H44" s="12">
        <v>80</v>
      </c>
      <c r="I44" s="12">
        <f t="shared" si="10"/>
        <v>48</v>
      </c>
      <c r="J44" s="12">
        <f t="shared" si="11"/>
        <v>68.760000000000005</v>
      </c>
      <c r="K44" s="11">
        <v>14</v>
      </c>
      <c r="L44" s="14"/>
    </row>
    <row r="45" spans="1:12">
      <c r="A45" s="19"/>
      <c r="B45" s="23"/>
      <c r="C45" s="9">
        <v>15</v>
      </c>
      <c r="D45" s="10" t="s">
        <v>103</v>
      </c>
      <c r="E45" s="11" t="s">
        <v>104</v>
      </c>
      <c r="F45" s="12">
        <v>53.5</v>
      </c>
      <c r="G45" s="12">
        <f t="shared" si="9"/>
        <v>21.4</v>
      </c>
      <c r="H45" s="12">
        <v>75.67</v>
      </c>
      <c r="I45" s="12">
        <f t="shared" si="10"/>
        <v>45.402000000000001</v>
      </c>
      <c r="J45" s="12">
        <f t="shared" si="11"/>
        <v>66.802000000000007</v>
      </c>
      <c r="K45" s="11">
        <v>15</v>
      </c>
      <c r="L45" s="14"/>
    </row>
    <row r="46" spans="1:12">
      <c r="A46" s="18" t="s">
        <v>105</v>
      </c>
      <c r="B46" s="22">
        <v>2</v>
      </c>
      <c r="C46" s="9">
        <v>1</v>
      </c>
      <c r="D46" s="10" t="s">
        <v>106</v>
      </c>
      <c r="E46" s="11" t="s">
        <v>107</v>
      </c>
      <c r="F46" s="12">
        <v>66.2</v>
      </c>
      <c r="G46" s="12">
        <f t="shared" si="9"/>
        <v>26.48</v>
      </c>
      <c r="H46" s="12">
        <v>83.33</v>
      </c>
      <c r="I46" s="12">
        <f t="shared" si="10"/>
        <v>49.997999999999998</v>
      </c>
      <c r="J46" s="12">
        <f t="shared" si="11"/>
        <v>76.477999999999994</v>
      </c>
      <c r="K46" s="11">
        <v>1</v>
      </c>
      <c r="L46" s="13" t="s">
        <v>16</v>
      </c>
    </row>
    <row r="47" spans="1:12">
      <c r="A47" s="19"/>
      <c r="B47" s="23"/>
      <c r="C47" s="9">
        <v>2</v>
      </c>
      <c r="D47" s="10" t="s">
        <v>108</v>
      </c>
      <c r="E47" s="11" t="s">
        <v>109</v>
      </c>
      <c r="F47" s="12">
        <v>63.2</v>
      </c>
      <c r="G47" s="12">
        <f t="shared" si="9"/>
        <v>25.28</v>
      </c>
      <c r="H47" s="12">
        <v>83.33</v>
      </c>
      <c r="I47" s="12">
        <f t="shared" si="10"/>
        <v>49.997999999999998</v>
      </c>
      <c r="J47" s="12">
        <f t="shared" si="11"/>
        <v>75.278000000000006</v>
      </c>
      <c r="K47" s="11">
        <v>2</v>
      </c>
      <c r="L47" s="13" t="s">
        <v>16</v>
      </c>
    </row>
    <row r="48" spans="1:12">
      <c r="A48" s="19"/>
      <c r="B48" s="23"/>
      <c r="C48" s="9">
        <v>3</v>
      </c>
      <c r="D48" s="10" t="s">
        <v>110</v>
      </c>
      <c r="E48" s="11" t="s">
        <v>111</v>
      </c>
      <c r="F48" s="12">
        <v>65.900000000000006</v>
      </c>
      <c r="G48" s="12">
        <f t="shared" si="9"/>
        <v>26.36</v>
      </c>
      <c r="H48" s="12">
        <v>81.33</v>
      </c>
      <c r="I48" s="12">
        <f t="shared" si="10"/>
        <v>48.798000000000002</v>
      </c>
      <c r="J48" s="12">
        <f t="shared" si="11"/>
        <v>75.158000000000001</v>
      </c>
      <c r="K48" s="11">
        <v>3</v>
      </c>
      <c r="L48" s="14"/>
    </row>
    <row r="49" spans="1:12">
      <c r="A49" s="19"/>
      <c r="B49" s="23"/>
      <c r="C49" s="9">
        <v>4</v>
      </c>
      <c r="D49" s="10" t="s">
        <v>112</v>
      </c>
      <c r="E49" s="11" t="s">
        <v>113</v>
      </c>
      <c r="F49" s="12">
        <v>64.2</v>
      </c>
      <c r="G49" s="12">
        <f t="shared" ref="G49:G61" si="12">F49*0.4</f>
        <v>25.68</v>
      </c>
      <c r="H49" s="12">
        <v>81.83</v>
      </c>
      <c r="I49" s="12">
        <f t="shared" ref="I49:I61" si="13">H49*0.6</f>
        <v>49.097999999999999</v>
      </c>
      <c r="J49" s="12">
        <f t="shared" ref="J49:J61" si="14">G49+I49</f>
        <v>74.778000000000006</v>
      </c>
      <c r="K49" s="11">
        <v>4</v>
      </c>
      <c r="L49" s="14"/>
    </row>
    <row r="50" spans="1:12">
      <c r="A50" s="19"/>
      <c r="B50" s="23"/>
      <c r="C50" s="9">
        <v>5</v>
      </c>
      <c r="D50" s="10" t="s">
        <v>114</v>
      </c>
      <c r="E50" s="11" t="s">
        <v>115</v>
      </c>
      <c r="F50" s="12">
        <v>61.8</v>
      </c>
      <c r="G50" s="12">
        <f t="shared" si="12"/>
        <v>24.72</v>
      </c>
      <c r="H50" s="12">
        <v>83.33</v>
      </c>
      <c r="I50" s="12">
        <f t="shared" si="13"/>
        <v>49.997999999999998</v>
      </c>
      <c r="J50" s="12">
        <f t="shared" si="14"/>
        <v>74.718000000000004</v>
      </c>
      <c r="K50" s="11">
        <v>5</v>
      </c>
      <c r="L50" s="14"/>
    </row>
    <row r="51" spans="1:12">
      <c r="A51" s="19"/>
      <c r="B51" s="23"/>
      <c r="C51" s="9">
        <v>6</v>
      </c>
      <c r="D51" s="10" t="s">
        <v>116</v>
      </c>
      <c r="E51" s="11" t="s">
        <v>117</v>
      </c>
      <c r="F51" s="12">
        <v>62.9</v>
      </c>
      <c r="G51" s="12">
        <f t="shared" si="12"/>
        <v>25.16</v>
      </c>
      <c r="H51" s="12">
        <v>79.67</v>
      </c>
      <c r="I51" s="12">
        <f t="shared" si="13"/>
        <v>47.802</v>
      </c>
      <c r="J51" s="12">
        <f t="shared" si="14"/>
        <v>72.962000000000003</v>
      </c>
      <c r="K51" s="11">
        <v>6</v>
      </c>
      <c r="L51" s="14"/>
    </row>
    <row r="52" spans="1:12" ht="24">
      <c r="A52" s="8" t="s">
        <v>118</v>
      </c>
      <c r="B52" s="9">
        <v>2</v>
      </c>
      <c r="C52" s="9">
        <v>1</v>
      </c>
      <c r="D52" s="10" t="s">
        <v>119</v>
      </c>
      <c r="E52" s="11" t="s">
        <v>120</v>
      </c>
      <c r="F52" s="12">
        <v>58.1</v>
      </c>
      <c r="G52" s="12">
        <f t="shared" si="12"/>
        <v>23.24</v>
      </c>
      <c r="H52" s="12">
        <v>88</v>
      </c>
      <c r="I52" s="12">
        <f t="shared" si="13"/>
        <v>52.8</v>
      </c>
      <c r="J52" s="12">
        <f t="shared" si="14"/>
        <v>76.040000000000006</v>
      </c>
      <c r="K52" s="11">
        <v>1</v>
      </c>
      <c r="L52" s="13" t="s">
        <v>16</v>
      </c>
    </row>
    <row r="53" spans="1:12">
      <c r="A53" s="17" t="s">
        <v>121</v>
      </c>
      <c r="B53" s="21">
        <v>2</v>
      </c>
      <c r="C53" s="9">
        <v>1</v>
      </c>
      <c r="D53" s="10" t="s">
        <v>122</v>
      </c>
      <c r="E53" s="11" t="s">
        <v>123</v>
      </c>
      <c r="F53" s="12">
        <v>63.8</v>
      </c>
      <c r="G53" s="12">
        <f t="shared" si="12"/>
        <v>25.52</v>
      </c>
      <c r="H53" s="12">
        <v>85</v>
      </c>
      <c r="I53" s="12">
        <f t="shared" si="13"/>
        <v>51</v>
      </c>
      <c r="J53" s="12">
        <f t="shared" si="14"/>
        <v>76.52</v>
      </c>
      <c r="K53" s="11">
        <v>1</v>
      </c>
      <c r="L53" s="13" t="s">
        <v>16</v>
      </c>
    </row>
    <row r="54" spans="1:12">
      <c r="A54" s="17"/>
      <c r="B54" s="21"/>
      <c r="C54" s="9">
        <v>2</v>
      </c>
      <c r="D54" s="10" t="s">
        <v>124</v>
      </c>
      <c r="E54" s="11" t="s">
        <v>125</v>
      </c>
      <c r="F54" s="12">
        <v>56.1</v>
      </c>
      <c r="G54" s="12">
        <f t="shared" si="12"/>
        <v>22.44</v>
      </c>
      <c r="H54" s="12">
        <v>86.67</v>
      </c>
      <c r="I54" s="12">
        <f t="shared" si="13"/>
        <v>52.002000000000002</v>
      </c>
      <c r="J54" s="12">
        <f t="shared" si="14"/>
        <v>74.441999999999993</v>
      </c>
      <c r="K54" s="11">
        <v>2</v>
      </c>
      <c r="L54" s="13" t="s">
        <v>16</v>
      </c>
    </row>
    <row r="55" spans="1:12">
      <c r="A55" s="17"/>
      <c r="B55" s="21"/>
      <c r="C55" s="9">
        <v>3</v>
      </c>
      <c r="D55" s="10" t="s">
        <v>126</v>
      </c>
      <c r="E55" s="11" t="s">
        <v>127</v>
      </c>
      <c r="F55" s="12">
        <v>57.4</v>
      </c>
      <c r="G55" s="12">
        <f t="shared" si="12"/>
        <v>22.96</v>
      </c>
      <c r="H55" s="12">
        <v>85</v>
      </c>
      <c r="I55" s="12">
        <f t="shared" si="13"/>
        <v>51</v>
      </c>
      <c r="J55" s="12">
        <f t="shared" si="14"/>
        <v>73.959999999999994</v>
      </c>
      <c r="K55" s="11">
        <v>3</v>
      </c>
      <c r="L55" s="14"/>
    </row>
    <row r="56" spans="1:12">
      <c r="A56" s="17"/>
      <c r="B56" s="21"/>
      <c r="C56" s="9">
        <v>4</v>
      </c>
      <c r="D56" s="10" t="s">
        <v>128</v>
      </c>
      <c r="E56" s="11" t="s">
        <v>129</v>
      </c>
      <c r="F56" s="12">
        <v>57.3</v>
      </c>
      <c r="G56" s="12">
        <f t="shared" si="12"/>
        <v>22.92</v>
      </c>
      <c r="H56" s="12">
        <v>85</v>
      </c>
      <c r="I56" s="12">
        <f t="shared" si="13"/>
        <v>51</v>
      </c>
      <c r="J56" s="12">
        <f t="shared" si="14"/>
        <v>73.92</v>
      </c>
      <c r="K56" s="11">
        <v>4</v>
      </c>
      <c r="L56" s="14"/>
    </row>
    <row r="57" spans="1:12">
      <c r="A57" s="17"/>
      <c r="B57" s="21"/>
      <c r="C57" s="9">
        <v>5</v>
      </c>
      <c r="D57" s="10" t="s">
        <v>130</v>
      </c>
      <c r="E57" s="11" t="s">
        <v>131</v>
      </c>
      <c r="F57" s="12">
        <v>56.6</v>
      </c>
      <c r="G57" s="12">
        <f t="shared" si="12"/>
        <v>22.64</v>
      </c>
      <c r="H57" s="12">
        <v>82.33</v>
      </c>
      <c r="I57" s="12">
        <f t="shared" si="13"/>
        <v>49.398000000000003</v>
      </c>
      <c r="J57" s="12">
        <f t="shared" si="14"/>
        <v>72.037999999999997</v>
      </c>
      <c r="K57" s="11">
        <v>5</v>
      </c>
      <c r="L57" s="14"/>
    </row>
    <row r="58" spans="1:12">
      <c r="A58" s="17"/>
      <c r="B58" s="21"/>
      <c r="C58" s="9">
        <v>6</v>
      </c>
      <c r="D58" s="10" t="s">
        <v>132</v>
      </c>
      <c r="E58" s="11" t="s">
        <v>133</v>
      </c>
      <c r="F58" s="12">
        <v>56.8</v>
      </c>
      <c r="G58" s="12">
        <f t="shared" si="12"/>
        <v>22.72</v>
      </c>
      <c r="H58" s="12">
        <v>81</v>
      </c>
      <c r="I58" s="12">
        <f t="shared" si="13"/>
        <v>48.6</v>
      </c>
      <c r="J58" s="12">
        <f t="shared" si="14"/>
        <v>71.319999999999993</v>
      </c>
      <c r="K58" s="11">
        <v>6</v>
      </c>
      <c r="L58" s="14"/>
    </row>
    <row r="59" spans="1:12">
      <c r="A59" s="17" t="s">
        <v>134</v>
      </c>
      <c r="B59" s="21">
        <v>1</v>
      </c>
      <c r="C59" s="9">
        <v>1</v>
      </c>
      <c r="D59" s="10" t="s">
        <v>135</v>
      </c>
      <c r="E59" s="11" t="s">
        <v>136</v>
      </c>
      <c r="F59" s="12">
        <v>62.8</v>
      </c>
      <c r="G59" s="12">
        <f t="shared" si="12"/>
        <v>25.12</v>
      </c>
      <c r="H59" s="12">
        <v>89</v>
      </c>
      <c r="I59" s="12">
        <f t="shared" si="13"/>
        <v>53.4</v>
      </c>
      <c r="J59" s="12">
        <f t="shared" si="14"/>
        <v>78.52</v>
      </c>
      <c r="K59" s="11">
        <v>1</v>
      </c>
      <c r="L59" s="13" t="s">
        <v>16</v>
      </c>
    </row>
    <row r="60" spans="1:12">
      <c r="A60" s="17"/>
      <c r="B60" s="21"/>
      <c r="C60" s="9">
        <v>2</v>
      </c>
      <c r="D60" s="10" t="s">
        <v>137</v>
      </c>
      <c r="E60" s="11" t="s">
        <v>138</v>
      </c>
      <c r="F60" s="12">
        <v>70.400000000000006</v>
      </c>
      <c r="G60" s="12">
        <f t="shared" si="12"/>
        <v>28.16</v>
      </c>
      <c r="H60" s="12">
        <v>77.67</v>
      </c>
      <c r="I60" s="12">
        <f t="shared" si="13"/>
        <v>46.601999999999997</v>
      </c>
      <c r="J60" s="12">
        <f t="shared" si="14"/>
        <v>74.762</v>
      </c>
      <c r="K60" s="11">
        <v>2</v>
      </c>
      <c r="L60" s="14"/>
    </row>
    <row r="61" spans="1:12">
      <c r="A61" s="17"/>
      <c r="B61" s="21"/>
      <c r="C61" s="9">
        <v>3</v>
      </c>
      <c r="D61" s="10" t="s">
        <v>139</v>
      </c>
      <c r="E61" s="11" t="s">
        <v>140</v>
      </c>
      <c r="F61" s="12">
        <v>60.8</v>
      </c>
      <c r="G61" s="12">
        <f t="shared" si="12"/>
        <v>24.32</v>
      </c>
      <c r="H61" s="12">
        <v>83</v>
      </c>
      <c r="I61" s="12">
        <f t="shared" si="13"/>
        <v>49.8</v>
      </c>
      <c r="J61" s="12">
        <f t="shared" si="14"/>
        <v>74.12</v>
      </c>
      <c r="K61" s="11">
        <v>3</v>
      </c>
      <c r="L61" s="14"/>
    </row>
    <row r="62" spans="1:12">
      <c r="A62" s="18" t="s">
        <v>141</v>
      </c>
      <c r="B62" s="24">
        <v>6</v>
      </c>
      <c r="C62" s="9">
        <v>1</v>
      </c>
      <c r="D62" s="10" t="s">
        <v>142</v>
      </c>
      <c r="E62" s="11" t="s">
        <v>143</v>
      </c>
      <c r="F62" s="12">
        <v>72.3</v>
      </c>
      <c r="G62" s="12">
        <f t="shared" ref="G62:G79" si="15">F62*0.4</f>
        <v>28.92</v>
      </c>
      <c r="H62" s="12">
        <v>84.33</v>
      </c>
      <c r="I62" s="12">
        <f t="shared" ref="I62:I75" si="16">H62*0.6</f>
        <v>50.597999999999999</v>
      </c>
      <c r="J62" s="12">
        <f t="shared" ref="J62:J79" si="17">G62+I62</f>
        <v>79.518000000000001</v>
      </c>
      <c r="K62" s="11">
        <v>1</v>
      </c>
      <c r="L62" s="13" t="s">
        <v>16</v>
      </c>
    </row>
    <row r="63" spans="1:12">
      <c r="A63" s="19"/>
      <c r="B63" s="25"/>
      <c r="C63" s="9">
        <v>2</v>
      </c>
      <c r="D63" s="10" t="s">
        <v>144</v>
      </c>
      <c r="E63" s="11" t="s">
        <v>145</v>
      </c>
      <c r="F63" s="12">
        <v>65</v>
      </c>
      <c r="G63" s="12">
        <f t="shared" si="15"/>
        <v>26</v>
      </c>
      <c r="H63" s="12">
        <v>84</v>
      </c>
      <c r="I63" s="12">
        <f t="shared" si="16"/>
        <v>50.4</v>
      </c>
      <c r="J63" s="12">
        <f t="shared" si="17"/>
        <v>76.400000000000006</v>
      </c>
      <c r="K63" s="11">
        <v>2</v>
      </c>
      <c r="L63" s="13" t="s">
        <v>16</v>
      </c>
    </row>
    <row r="64" spans="1:12">
      <c r="A64" s="19"/>
      <c r="B64" s="25"/>
      <c r="C64" s="9">
        <v>3</v>
      </c>
      <c r="D64" s="10" t="s">
        <v>146</v>
      </c>
      <c r="E64" s="11" t="s">
        <v>147</v>
      </c>
      <c r="F64" s="12">
        <v>60.1</v>
      </c>
      <c r="G64" s="12">
        <f t="shared" si="15"/>
        <v>24.04</v>
      </c>
      <c r="H64" s="12">
        <v>84</v>
      </c>
      <c r="I64" s="12">
        <f t="shared" si="16"/>
        <v>50.4</v>
      </c>
      <c r="J64" s="12">
        <f t="shared" si="17"/>
        <v>74.44</v>
      </c>
      <c r="K64" s="11">
        <v>3</v>
      </c>
      <c r="L64" s="13" t="s">
        <v>16</v>
      </c>
    </row>
    <row r="65" spans="1:12">
      <c r="A65" s="19"/>
      <c r="B65" s="25"/>
      <c r="C65" s="9">
        <v>4</v>
      </c>
      <c r="D65" s="10" t="s">
        <v>148</v>
      </c>
      <c r="E65" s="11" t="s">
        <v>149</v>
      </c>
      <c r="F65" s="12">
        <v>64.2</v>
      </c>
      <c r="G65" s="12">
        <f t="shared" si="15"/>
        <v>25.68</v>
      </c>
      <c r="H65" s="12">
        <v>80</v>
      </c>
      <c r="I65" s="12">
        <f t="shared" si="16"/>
        <v>48</v>
      </c>
      <c r="J65" s="12">
        <f t="shared" si="17"/>
        <v>73.680000000000007</v>
      </c>
      <c r="K65" s="15" t="s">
        <v>150</v>
      </c>
      <c r="L65" s="13" t="s">
        <v>16</v>
      </c>
    </row>
    <row r="66" spans="1:12">
      <c r="A66" s="19"/>
      <c r="B66" s="25"/>
      <c r="C66" s="9">
        <v>5</v>
      </c>
      <c r="D66" s="10" t="s">
        <v>151</v>
      </c>
      <c r="E66" s="11" t="s">
        <v>152</v>
      </c>
      <c r="F66" s="12">
        <v>63.2</v>
      </c>
      <c r="G66" s="12">
        <f t="shared" si="15"/>
        <v>25.28</v>
      </c>
      <c r="H66" s="12">
        <v>80.67</v>
      </c>
      <c r="I66" s="12">
        <f t="shared" si="16"/>
        <v>48.402000000000001</v>
      </c>
      <c r="J66" s="12">
        <f t="shared" si="17"/>
        <v>73.682000000000002</v>
      </c>
      <c r="K66" s="15" t="s">
        <v>150</v>
      </c>
      <c r="L66" s="13" t="s">
        <v>16</v>
      </c>
    </row>
    <row r="67" spans="1:12">
      <c r="A67" s="19"/>
      <c r="B67" s="25"/>
      <c r="C67" s="9">
        <v>6</v>
      </c>
      <c r="D67" s="10" t="s">
        <v>153</v>
      </c>
      <c r="E67" s="11" t="s">
        <v>154</v>
      </c>
      <c r="F67" s="12">
        <v>56.9</v>
      </c>
      <c r="G67" s="12">
        <f t="shared" si="15"/>
        <v>22.76</v>
      </c>
      <c r="H67" s="12">
        <v>84.33</v>
      </c>
      <c r="I67" s="12">
        <f t="shared" si="16"/>
        <v>50.597999999999999</v>
      </c>
      <c r="J67" s="12">
        <f t="shared" si="17"/>
        <v>73.358000000000004</v>
      </c>
      <c r="K67" s="11">
        <v>6</v>
      </c>
      <c r="L67" s="13" t="s">
        <v>16</v>
      </c>
    </row>
    <row r="68" spans="1:12">
      <c r="A68" s="19"/>
      <c r="B68" s="25"/>
      <c r="C68" s="9">
        <v>7</v>
      </c>
      <c r="D68" s="10" t="s">
        <v>155</v>
      </c>
      <c r="E68" s="11" t="s">
        <v>156</v>
      </c>
      <c r="F68" s="12">
        <v>62.1</v>
      </c>
      <c r="G68" s="12">
        <f t="shared" si="15"/>
        <v>24.84</v>
      </c>
      <c r="H68" s="12">
        <v>80.67</v>
      </c>
      <c r="I68" s="12">
        <f t="shared" si="16"/>
        <v>48.402000000000001</v>
      </c>
      <c r="J68" s="12">
        <f t="shared" si="17"/>
        <v>73.242000000000004</v>
      </c>
      <c r="K68" s="11">
        <v>7</v>
      </c>
      <c r="L68" s="14"/>
    </row>
    <row r="69" spans="1:12">
      <c r="A69" s="19"/>
      <c r="B69" s="25"/>
      <c r="C69" s="9">
        <v>8</v>
      </c>
      <c r="D69" s="10" t="s">
        <v>157</v>
      </c>
      <c r="E69" s="11" t="s">
        <v>158</v>
      </c>
      <c r="F69" s="12">
        <v>61</v>
      </c>
      <c r="G69" s="12">
        <f t="shared" si="15"/>
        <v>24.4</v>
      </c>
      <c r="H69" s="12">
        <v>80.33</v>
      </c>
      <c r="I69" s="12">
        <f t="shared" si="16"/>
        <v>48.198</v>
      </c>
      <c r="J69" s="12">
        <f t="shared" si="17"/>
        <v>72.597999999999999</v>
      </c>
      <c r="K69" s="11">
        <v>8</v>
      </c>
      <c r="L69" s="14"/>
    </row>
    <row r="70" spans="1:12">
      <c r="A70" s="19"/>
      <c r="B70" s="25"/>
      <c r="C70" s="9">
        <v>9</v>
      </c>
      <c r="D70" s="10" t="s">
        <v>159</v>
      </c>
      <c r="E70" s="11" t="s">
        <v>160</v>
      </c>
      <c r="F70" s="12">
        <v>60.9</v>
      </c>
      <c r="G70" s="12">
        <f t="shared" si="15"/>
        <v>24.36</v>
      </c>
      <c r="H70" s="12">
        <v>80</v>
      </c>
      <c r="I70" s="12">
        <f t="shared" si="16"/>
        <v>48</v>
      </c>
      <c r="J70" s="12">
        <f t="shared" si="17"/>
        <v>72.36</v>
      </c>
      <c r="K70" s="11">
        <v>9</v>
      </c>
      <c r="L70" s="14"/>
    </row>
    <row r="71" spans="1:12">
      <c r="A71" s="19"/>
      <c r="B71" s="25"/>
      <c r="C71" s="9">
        <v>10</v>
      </c>
      <c r="D71" s="10" t="s">
        <v>161</v>
      </c>
      <c r="E71" s="11" t="s">
        <v>162</v>
      </c>
      <c r="F71" s="12">
        <v>65</v>
      </c>
      <c r="G71" s="12">
        <f t="shared" si="15"/>
        <v>26</v>
      </c>
      <c r="H71" s="12">
        <v>76.67</v>
      </c>
      <c r="I71" s="12">
        <f t="shared" si="16"/>
        <v>46.002000000000002</v>
      </c>
      <c r="J71" s="12">
        <f t="shared" si="17"/>
        <v>72.001999999999995</v>
      </c>
      <c r="K71" s="11">
        <v>10</v>
      </c>
      <c r="L71" s="14"/>
    </row>
    <row r="72" spans="1:12">
      <c r="A72" s="19"/>
      <c r="B72" s="25"/>
      <c r="C72" s="9">
        <v>11</v>
      </c>
      <c r="D72" s="10" t="s">
        <v>163</v>
      </c>
      <c r="E72" s="11" t="s">
        <v>164</v>
      </c>
      <c r="F72" s="12">
        <v>56.2</v>
      </c>
      <c r="G72" s="12">
        <f t="shared" si="15"/>
        <v>22.48</v>
      </c>
      <c r="H72" s="12">
        <v>78.33</v>
      </c>
      <c r="I72" s="12">
        <f t="shared" si="16"/>
        <v>46.997999999999998</v>
      </c>
      <c r="J72" s="12">
        <f t="shared" si="17"/>
        <v>69.477999999999994</v>
      </c>
      <c r="K72" s="11">
        <v>11</v>
      </c>
      <c r="L72" s="14"/>
    </row>
    <row r="73" spans="1:12">
      <c r="A73" s="19"/>
      <c r="B73" s="25"/>
      <c r="C73" s="9">
        <v>12</v>
      </c>
      <c r="D73" s="10" t="s">
        <v>165</v>
      </c>
      <c r="E73" s="11" t="s">
        <v>166</v>
      </c>
      <c r="F73" s="12">
        <v>54.1</v>
      </c>
      <c r="G73" s="12">
        <f t="shared" si="15"/>
        <v>21.64</v>
      </c>
      <c r="H73" s="12">
        <v>79.67</v>
      </c>
      <c r="I73" s="12">
        <f t="shared" si="16"/>
        <v>47.802</v>
      </c>
      <c r="J73" s="12">
        <f t="shared" si="17"/>
        <v>69.441999999999993</v>
      </c>
      <c r="K73" s="11">
        <v>12</v>
      </c>
      <c r="L73" s="14"/>
    </row>
    <row r="74" spans="1:12">
      <c r="A74" s="19"/>
      <c r="B74" s="25"/>
      <c r="C74" s="9">
        <v>13</v>
      </c>
      <c r="D74" s="10" t="s">
        <v>167</v>
      </c>
      <c r="E74" s="11" t="s">
        <v>168</v>
      </c>
      <c r="F74" s="12">
        <v>53.3</v>
      </c>
      <c r="G74" s="12">
        <f t="shared" si="15"/>
        <v>21.32</v>
      </c>
      <c r="H74" s="12">
        <v>78.33</v>
      </c>
      <c r="I74" s="12">
        <f t="shared" si="16"/>
        <v>46.997999999999998</v>
      </c>
      <c r="J74" s="12">
        <f t="shared" si="17"/>
        <v>68.317999999999998</v>
      </c>
      <c r="K74" s="11">
        <v>13</v>
      </c>
      <c r="L74" s="14"/>
    </row>
    <row r="75" spans="1:12">
      <c r="A75" s="19"/>
      <c r="B75" s="25"/>
      <c r="C75" s="9">
        <v>14</v>
      </c>
      <c r="D75" s="10" t="s">
        <v>169</v>
      </c>
      <c r="E75" s="11" t="s">
        <v>170</v>
      </c>
      <c r="F75" s="12">
        <v>53.5</v>
      </c>
      <c r="G75" s="12">
        <f t="shared" si="15"/>
        <v>21.4</v>
      </c>
      <c r="H75" s="12">
        <v>77.33</v>
      </c>
      <c r="I75" s="12">
        <f t="shared" si="16"/>
        <v>46.398000000000003</v>
      </c>
      <c r="J75" s="12">
        <f t="shared" si="17"/>
        <v>67.798000000000002</v>
      </c>
      <c r="K75" s="11">
        <v>14</v>
      </c>
      <c r="L75" s="14"/>
    </row>
    <row r="76" spans="1:12">
      <c r="A76" s="19"/>
      <c r="B76" s="25"/>
      <c r="C76" s="9">
        <v>15</v>
      </c>
      <c r="D76" s="10" t="s">
        <v>171</v>
      </c>
      <c r="E76" s="11" t="s">
        <v>172</v>
      </c>
      <c r="F76" s="12">
        <v>60.5</v>
      </c>
      <c r="G76" s="12">
        <f t="shared" si="15"/>
        <v>24.2</v>
      </c>
      <c r="H76" s="12" t="s">
        <v>35</v>
      </c>
      <c r="I76" s="12">
        <v>0</v>
      </c>
      <c r="J76" s="12">
        <f t="shared" si="17"/>
        <v>24.2</v>
      </c>
      <c r="K76" s="11">
        <v>15</v>
      </c>
      <c r="L76" s="14"/>
    </row>
    <row r="77" spans="1:12">
      <c r="A77" s="18" t="s">
        <v>173</v>
      </c>
      <c r="B77" s="24">
        <v>2</v>
      </c>
      <c r="C77" s="9">
        <v>1</v>
      </c>
      <c r="D77" s="10" t="s">
        <v>174</v>
      </c>
      <c r="E77" s="11" t="s">
        <v>175</v>
      </c>
      <c r="F77" s="12">
        <v>65.900000000000006</v>
      </c>
      <c r="G77" s="12">
        <f t="shared" si="15"/>
        <v>26.36</v>
      </c>
      <c r="H77" s="12">
        <v>82.33</v>
      </c>
      <c r="I77" s="12">
        <f>H77*0.6</f>
        <v>49.398000000000003</v>
      </c>
      <c r="J77" s="12">
        <f t="shared" si="17"/>
        <v>75.757999999999996</v>
      </c>
      <c r="K77" s="11">
        <v>1</v>
      </c>
      <c r="L77" s="13" t="s">
        <v>16</v>
      </c>
    </row>
    <row r="78" spans="1:12">
      <c r="A78" s="19"/>
      <c r="B78" s="25"/>
      <c r="C78" s="9">
        <v>2</v>
      </c>
      <c r="D78" s="10" t="s">
        <v>176</v>
      </c>
      <c r="E78" s="11" t="s">
        <v>177</v>
      </c>
      <c r="F78" s="12">
        <v>57.3</v>
      </c>
      <c r="G78" s="12">
        <f t="shared" si="15"/>
        <v>22.92</v>
      </c>
      <c r="H78" s="12">
        <v>88</v>
      </c>
      <c r="I78" s="12">
        <f>H78*0.6</f>
        <v>52.8</v>
      </c>
      <c r="J78" s="12">
        <f t="shared" si="17"/>
        <v>75.72</v>
      </c>
      <c r="K78" s="11">
        <v>2</v>
      </c>
      <c r="L78" s="13" t="s">
        <v>16</v>
      </c>
    </row>
    <row r="79" spans="1:12">
      <c r="A79" s="19"/>
      <c r="B79" s="25"/>
      <c r="C79" s="9">
        <v>3</v>
      </c>
      <c r="D79" s="10" t="s">
        <v>178</v>
      </c>
      <c r="E79" s="11" t="s">
        <v>179</v>
      </c>
      <c r="F79" s="12">
        <v>61</v>
      </c>
      <c r="G79" s="12">
        <f t="shared" si="15"/>
        <v>24.4</v>
      </c>
      <c r="H79" s="12">
        <v>81.33</v>
      </c>
      <c r="I79" s="12">
        <f>H79*0.6</f>
        <v>48.798000000000002</v>
      </c>
      <c r="J79" s="12">
        <f t="shared" si="17"/>
        <v>73.197999999999993</v>
      </c>
      <c r="K79" s="11">
        <v>3</v>
      </c>
      <c r="L79" s="14"/>
    </row>
    <row r="80" spans="1:12">
      <c r="A80" s="19"/>
      <c r="B80" s="25"/>
      <c r="C80" s="9">
        <v>4</v>
      </c>
      <c r="D80" s="10" t="s">
        <v>180</v>
      </c>
      <c r="E80" s="11" t="s">
        <v>181</v>
      </c>
      <c r="F80" s="12">
        <v>57.6</v>
      </c>
      <c r="G80" s="12">
        <f t="shared" ref="G80:G94" si="18">F80*0.4</f>
        <v>23.04</v>
      </c>
      <c r="H80" s="12">
        <v>81.33</v>
      </c>
      <c r="I80" s="12">
        <f t="shared" ref="I80:I93" si="19">H80*0.6</f>
        <v>48.798000000000002</v>
      </c>
      <c r="J80" s="12">
        <f t="shared" ref="J80:J94" si="20">G80+I80</f>
        <v>71.837999999999994</v>
      </c>
      <c r="K80" s="11">
        <v>4</v>
      </c>
      <c r="L80" s="14"/>
    </row>
    <row r="81" spans="1:12">
      <c r="A81" s="19"/>
      <c r="B81" s="25"/>
      <c r="C81" s="9">
        <v>5</v>
      </c>
      <c r="D81" s="10" t="s">
        <v>182</v>
      </c>
      <c r="E81" s="11" t="s">
        <v>183</v>
      </c>
      <c r="F81" s="12">
        <v>50.7</v>
      </c>
      <c r="G81" s="12">
        <f t="shared" si="18"/>
        <v>20.28</v>
      </c>
      <c r="H81" s="12">
        <v>79.67</v>
      </c>
      <c r="I81" s="12">
        <f t="shared" si="19"/>
        <v>47.802</v>
      </c>
      <c r="J81" s="12">
        <f t="shared" si="20"/>
        <v>68.081999999999994</v>
      </c>
      <c r="K81" s="11">
        <v>5</v>
      </c>
      <c r="L81" s="14"/>
    </row>
    <row r="82" spans="1:12" ht="24">
      <c r="A82" s="8" t="s">
        <v>184</v>
      </c>
      <c r="B82" s="16">
        <v>1</v>
      </c>
      <c r="C82" s="9">
        <v>1</v>
      </c>
      <c r="D82" s="10" t="s">
        <v>185</v>
      </c>
      <c r="E82" s="11">
        <v>18070810114</v>
      </c>
      <c r="F82" s="12">
        <v>70.3</v>
      </c>
      <c r="G82" s="12">
        <f t="shared" si="18"/>
        <v>28.12</v>
      </c>
      <c r="H82" s="12">
        <v>86.33</v>
      </c>
      <c r="I82" s="12">
        <f t="shared" si="19"/>
        <v>51.798000000000002</v>
      </c>
      <c r="J82" s="12">
        <f t="shared" si="20"/>
        <v>79.918000000000006</v>
      </c>
      <c r="K82" s="11">
        <v>1</v>
      </c>
      <c r="L82" s="13" t="s">
        <v>16</v>
      </c>
    </row>
    <row r="83" spans="1:12">
      <c r="A83" s="17" t="s">
        <v>186</v>
      </c>
      <c r="B83" s="26">
        <v>1</v>
      </c>
      <c r="C83" s="9">
        <v>1</v>
      </c>
      <c r="D83" s="10" t="s">
        <v>187</v>
      </c>
      <c r="E83" s="11" t="s">
        <v>188</v>
      </c>
      <c r="F83" s="12">
        <v>63</v>
      </c>
      <c r="G83" s="12">
        <f t="shared" si="18"/>
        <v>25.2</v>
      </c>
      <c r="H83" s="12">
        <v>87</v>
      </c>
      <c r="I83" s="12">
        <f t="shared" si="19"/>
        <v>52.2</v>
      </c>
      <c r="J83" s="12">
        <f t="shared" si="20"/>
        <v>77.400000000000006</v>
      </c>
      <c r="K83" s="11">
        <v>1</v>
      </c>
      <c r="L83" s="13" t="s">
        <v>16</v>
      </c>
    </row>
    <row r="84" spans="1:12">
      <c r="A84" s="17"/>
      <c r="B84" s="26"/>
      <c r="C84" s="9">
        <v>2</v>
      </c>
      <c r="D84" s="10" t="s">
        <v>189</v>
      </c>
      <c r="E84" s="11" t="s">
        <v>190</v>
      </c>
      <c r="F84" s="12">
        <v>62.6</v>
      </c>
      <c r="G84" s="12">
        <f t="shared" si="18"/>
        <v>25.04</v>
      </c>
      <c r="H84" s="12">
        <v>84.67</v>
      </c>
      <c r="I84" s="12">
        <f t="shared" si="19"/>
        <v>50.802</v>
      </c>
      <c r="J84" s="12">
        <f t="shared" si="20"/>
        <v>75.841999999999999</v>
      </c>
      <c r="K84" s="11">
        <v>2</v>
      </c>
      <c r="L84" s="14"/>
    </row>
    <row r="85" spans="1:12">
      <c r="A85" s="17"/>
      <c r="B85" s="26"/>
      <c r="C85" s="9">
        <v>3</v>
      </c>
      <c r="D85" s="10" t="s">
        <v>191</v>
      </c>
      <c r="E85" s="11" t="s">
        <v>192</v>
      </c>
      <c r="F85" s="12">
        <v>63.1</v>
      </c>
      <c r="G85" s="12">
        <f t="shared" si="18"/>
        <v>25.24</v>
      </c>
      <c r="H85" s="12">
        <v>81.67</v>
      </c>
      <c r="I85" s="12">
        <f t="shared" si="19"/>
        <v>49.002000000000002</v>
      </c>
      <c r="J85" s="12">
        <f t="shared" si="20"/>
        <v>74.242000000000004</v>
      </c>
      <c r="K85" s="11">
        <v>3</v>
      </c>
      <c r="L85" s="14"/>
    </row>
    <row r="86" spans="1:12">
      <c r="A86" s="18" t="s">
        <v>193</v>
      </c>
      <c r="B86" s="24">
        <v>2</v>
      </c>
      <c r="C86" s="9">
        <v>1</v>
      </c>
      <c r="D86" s="10" t="s">
        <v>194</v>
      </c>
      <c r="E86" s="11" t="s">
        <v>195</v>
      </c>
      <c r="F86" s="12">
        <v>63.3</v>
      </c>
      <c r="G86" s="12">
        <f t="shared" si="18"/>
        <v>25.32</v>
      </c>
      <c r="H86" s="12">
        <v>83</v>
      </c>
      <c r="I86" s="12">
        <f t="shared" si="19"/>
        <v>49.8</v>
      </c>
      <c r="J86" s="12">
        <f t="shared" si="20"/>
        <v>75.12</v>
      </c>
      <c r="K86" s="11">
        <v>1</v>
      </c>
      <c r="L86" s="13" t="s">
        <v>16</v>
      </c>
    </row>
    <row r="87" spans="1:12">
      <c r="A87" s="19"/>
      <c r="B87" s="25"/>
      <c r="C87" s="9">
        <v>2</v>
      </c>
      <c r="D87" s="10" t="s">
        <v>196</v>
      </c>
      <c r="E87" s="11" t="s">
        <v>197</v>
      </c>
      <c r="F87" s="12">
        <v>62.3</v>
      </c>
      <c r="G87" s="12">
        <f t="shared" si="18"/>
        <v>24.92</v>
      </c>
      <c r="H87" s="12">
        <v>83.33</v>
      </c>
      <c r="I87" s="12">
        <f t="shared" si="19"/>
        <v>49.997999999999998</v>
      </c>
      <c r="J87" s="12">
        <f t="shared" si="20"/>
        <v>74.918000000000006</v>
      </c>
      <c r="K87" s="11">
        <v>2</v>
      </c>
      <c r="L87" s="13" t="s">
        <v>16</v>
      </c>
    </row>
    <row r="88" spans="1:12">
      <c r="A88" s="19"/>
      <c r="B88" s="25"/>
      <c r="C88" s="9">
        <v>3</v>
      </c>
      <c r="D88" s="10" t="s">
        <v>198</v>
      </c>
      <c r="E88" s="11" t="s">
        <v>199</v>
      </c>
      <c r="F88" s="12">
        <v>62.6</v>
      </c>
      <c r="G88" s="12">
        <f t="shared" si="18"/>
        <v>25.04</v>
      </c>
      <c r="H88" s="12">
        <v>82.33</v>
      </c>
      <c r="I88" s="12">
        <f t="shared" si="19"/>
        <v>49.398000000000003</v>
      </c>
      <c r="J88" s="12">
        <f t="shared" si="20"/>
        <v>74.438000000000002</v>
      </c>
      <c r="K88" s="11">
        <v>3</v>
      </c>
      <c r="L88" s="14"/>
    </row>
    <row r="89" spans="1:12">
      <c r="A89" s="19"/>
      <c r="B89" s="25"/>
      <c r="C89" s="9">
        <v>4</v>
      </c>
      <c r="D89" s="10" t="s">
        <v>200</v>
      </c>
      <c r="E89" s="11" t="s">
        <v>201</v>
      </c>
      <c r="F89" s="12">
        <v>65.7</v>
      </c>
      <c r="G89" s="12">
        <f t="shared" si="18"/>
        <v>26.28</v>
      </c>
      <c r="H89" s="12">
        <v>79</v>
      </c>
      <c r="I89" s="12">
        <f t="shared" si="19"/>
        <v>47.4</v>
      </c>
      <c r="J89" s="12">
        <f t="shared" si="20"/>
        <v>73.680000000000007</v>
      </c>
      <c r="K89" s="11">
        <v>4</v>
      </c>
      <c r="L89" s="14"/>
    </row>
    <row r="90" spans="1:12">
      <c r="A90" s="19"/>
      <c r="B90" s="25"/>
      <c r="C90" s="9">
        <v>5</v>
      </c>
      <c r="D90" s="10" t="s">
        <v>202</v>
      </c>
      <c r="E90" s="11" t="s">
        <v>203</v>
      </c>
      <c r="F90" s="12">
        <v>62.9</v>
      </c>
      <c r="G90" s="12">
        <f t="shared" si="18"/>
        <v>25.16</v>
      </c>
      <c r="H90" s="12">
        <v>79.67</v>
      </c>
      <c r="I90" s="12">
        <f t="shared" si="19"/>
        <v>47.802</v>
      </c>
      <c r="J90" s="12">
        <f t="shared" si="20"/>
        <v>72.962000000000003</v>
      </c>
      <c r="K90" s="11">
        <v>5</v>
      </c>
      <c r="L90" s="14"/>
    </row>
    <row r="91" spans="1:12">
      <c r="A91" s="19"/>
      <c r="B91" s="25"/>
      <c r="C91" s="9">
        <v>6</v>
      </c>
      <c r="D91" s="10" t="s">
        <v>204</v>
      </c>
      <c r="E91" s="11" t="s">
        <v>205</v>
      </c>
      <c r="F91" s="12">
        <v>64.3</v>
      </c>
      <c r="G91" s="12">
        <f t="shared" si="18"/>
        <v>25.72</v>
      </c>
      <c r="H91" s="12">
        <v>78.33</v>
      </c>
      <c r="I91" s="12">
        <f t="shared" si="19"/>
        <v>46.997999999999998</v>
      </c>
      <c r="J91" s="12">
        <f t="shared" si="20"/>
        <v>72.718000000000004</v>
      </c>
      <c r="K91" s="11">
        <v>6</v>
      </c>
      <c r="L91" s="14"/>
    </row>
    <row r="92" spans="1:12">
      <c r="A92" s="17" t="s">
        <v>206</v>
      </c>
      <c r="B92" s="26">
        <v>1</v>
      </c>
      <c r="C92" s="9">
        <v>1</v>
      </c>
      <c r="D92" s="10" t="s">
        <v>207</v>
      </c>
      <c r="E92" s="11" t="s">
        <v>208</v>
      </c>
      <c r="F92" s="12">
        <v>60.6</v>
      </c>
      <c r="G92" s="12">
        <f t="shared" si="18"/>
        <v>24.24</v>
      </c>
      <c r="H92" s="12">
        <v>86.67</v>
      </c>
      <c r="I92" s="12">
        <f t="shared" si="19"/>
        <v>52.002000000000002</v>
      </c>
      <c r="J92" s="12">
        <f t="shared" si="20"/>
        <v>76.242000000000004</v>
      </c>
      <c r="K92" s="11">
        <v>1</v>
      </c>
      <c r="L92" s="13" t="s">
        <v>16</v>
      </c>
    </row>
    <row r="93" spans="1:12">
      <c r="A93" s="17"/>
      <c r="B93" s="26"/>
      <c r="C93" s="9">
        <v>2</v>
      </c>
      <c r="D93" s="10" t="s">
        <v>209</v>
      </c>
      <c r="E93" s="11" t="s">
        <v>210</v>
      </c>
      <c r="F93" s="12">
        <v>51.8</v>
      </c>
      <c r="G93" s="12">
        <f t="shared" si="18"/>
        <v>20.72</v>
      </c>
      <c r="H93" s="12">
        <v>83.67</v>
      </c>
      <c r="I93" s="12">
        <f t="shared" si="19"/>
        <v>50.201999999999998</v>
      </c>
      <c r="J93" s="12">
        <f t="shared" si="20"/>
        <v>70.921999999999997</v>
      </c>
      <c r="K93" s="11">
        <v>2</v>
      </c>
      <c r="L93" s="14"/>
    </row>
    <row r="94" spans="1:12">
      <c r="A94" s="17"/>
      <c r="B94" s="26"/>
      <c r="C94" s="9">
        <v>3</v>
      </c>
      <c r="D94" s="10" t="s">
        <v>211</v>
      </c>
      <c r="E94" s="11" t="s">
        <v>212</v>
      </c>
      <c r="F94" s="12">
        <v>65.2</v>
      </c>
      <c r="G94" s="12">
        <f t="shared" si="18"/>
        <v>26.08</v>
      </c>
      <c r="H94" s="12" t="s">
        <v>35</v>
      </c>
      <c r="I94" s="12">
        <v>0</v>
      </c>
      <c r="J94" s="12">
        <f t="shared" si="20"/>
        <v>26.08</v>
      </c>
      <c r="K94" s="11">
        <v>3</v>
      </c>
      <c r="L94" s="14"/>
    </row>
  </sheetData>
  <mergeCells count="27">
    <mergeCell ref="A1:L2"/>
    <mergeCell ref="A83:A85"/>
    <mergeCell ref="A86:A91"/>
    <mergeCell ref="A92:A94"/>
    <mergeCell ref="B4:B13"/>
    <mergeCell ref="B14:B15"/>
    <mergeCell ref="B16:B27"/>
    <mergeCell ref="B28:B30"/>
    <mergeCell ref="B31:B45"/>
    <mergeCell ref="B46:B51"/>
    <mergeCell ref="B53:B58"/>
    <mergeCell ref="B59:B61"/>
    <mergeCell ref="B62:B76"/>
    <mergeCell ref="B77:B81"/>
    <mergeCell ref="B83:B85"/>
    <mergeCell ref="B86:B91"/>
    <mergeCell ref="B92:B94"/>
    <mergeCell ref="A46:A51"/>
    <mergeCell ref="A53:A58"/>
    <mergeCell ref="A59:A61"/>
    <mergeCell ref="A62:A76"/>
    <mergeCell ref="A77:A81"/>
    <mergeCell ref="A4:A13"/>
    <mergeCell ref="A14:A15"/>
    <mergeCell ref="A16:A27"/>
    <mergeCell ref="A28:A30"/>
    <mergeCell ref="A31:A45"/>
  </mergeCells>
  <phoneticPr fontId="15" type="noConversion"/>
  <pageMargins left="0.55416666666666703" right="0.55416666666666703" top="1" bottom="1" header="0.51180555555555596" footer="0.51180555555555596"/>
  <pageSetup paperSize="9" orientation="portrait" r:id="rId1"/>
  <headerFooter>
    <oddFooter>&amp;L— 2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dcterms:created xsi:type="dcterms:W3CDTF">2018-02-27T11:14:00Z</dcterms:created>
  <dcterms:modified xsi:type="dcterms:W3CDTF">2018-08-01T09:09:09Z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