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630"/>
  </bookViews>
  <sheets>
    <sheet name="综合成绩公示" sheetId="1" r:id="rId1"/>
  </sheets>
  <definedNames>
    <definedName name="_xlnm._FilterDatabase" localSheetId="0" hidden="1">综合成绩公示!$A$2:$K$2</definedName>
  </definedNames>
  <calcPr calcId="144525"/>
</workbook>
</file>

<file path=xl/sharedStrings.xml><?xml version="1.0" encoding="utf-8"?>
<sst xmlns="http://schemas.openxmlformats.org/spreadsheetml/2006/main" count="24">
  <si>
    <t>2018年澄江化石科学研究博物馆公开招聘讲解员综合成绩公告</t>
  </si>
  <si>
    <t>序号</t>
  </si>
  <si>
    <t>岗位代码</t>
  </si>
  <si>
    <t>准考证</t>
  </si>
  <si>
    <t>笔试成绩</t>
  </si>
  <si>
    <t>笔试成绩按百分制折算后成绩</t>
  </si>
  <si>
    <t>笔试成绩折算后的50%</t>
  </si>
  <si>
    <t>专业技能测试成绩</t>
  </si>
  <si>
    <t>专业技能测试的50%</t>
  </si>
  <si>
    <t>综合成绩</t>
  </si>
  <si>
    <t>是否进入体检</t>
  </si>
  <si>
    <t>体检日期</t>
  </si>
  <si>
    <t>1811813060711</t>
  </si>
  <si>
    <t>115304140810</t>
  </si>
  <si>
    <t>是</t>
  </si>
  <si>
    <t>115304140719</t>
  </si>
  <si>
    <t>115304140713</t>
  </si>
  <si>
    <t>115304140805</t>
  </si>
  <si>
    <t>115304140809</t>
  </si>
  <si>
    <t>115304140712</t>
  </si>
  <si>
    <t>115304140806</t>
  </si>
  <si>
    <t>115304140729</t>
  </si>
  <si>
    <t>115304140730</t>
  </si>
  <si>
    <t>缺考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</si>
</sst>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0" fillId="1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1" fillId="19" borderId="9" applyNumberFormat="0" applyAlignment="0" applyProtection="0">
      <alignment vertical="center"/>
    </xf>
    <xf numFmtId="0" fontId="11" fillId="19" borderId="3" applyNumberFormat="0" applyAlignment="0" applyProtection="0">
      <alignment vertical="center"/>
    </xf>
    <xf numFmtId="0" fontId="14" fillId="26" borderId="4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58" fontId="2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tabSelected="1" workbookViewId="0">
      <selection activeCell="A1" sqref="A1:K1"/>
    </sheetView>
  </sheetViews>
  <sheetFormatPr defaultColWidth="9" defaultRowHeight="13.5"/>
  <cols>
    <col min="1" max="1" width="6" style="2" customWidth="1"/>
    <col min="2" max="2" width="16.875" customWidth="1"/>
    <col min="3" max="3" width="16" customWidth="1"/>
    <col min="4" max="4" width="12.25" customWidth="1"/>
    <col min="5" max="5" width="14.375" customWidth="1"/>
    <col min="6" max="6" width="11.25" customWidth="1"/>
    <col min="7" max="7" width="10" customWidth="1"/>
    <col min="8" max="8" width="10.125" customWidth="1"/>
    <col min="9" max="9" width="9.625" customWidth="1"/>
    <col min="10" max="10" width="7.625" customWidth="1"/>
    <col min="11" max="11" width="9.875" customWidth="1"/>
  </cols>
  <sheetData>
    <row r="1" customFormat="1" ht="48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41" customHeight="1" spans="1:1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10" t="s">
        <v>11</v>
      </c>
    </row>
    <row r="3" customFormat="1" ht="40" customHeight="1" spans="1:11">
      <c r="A3" s="6">
        <v>1</v>
      </c>
      <c r="B3" s="7" t="s">
        <v>12</v>
      </c>
      <c r="C3" s="7" t="s">
        <v>13</v>
      </c>
      <c r="D3" s="8">
        <v>167.5</v>
      </c>
      <c r="E3" s="8">
        <f t="shared" ref="E3:E11" si="0">ROUND(D3/3,2)</f>
        <v>55.83</v>
      </c>
      <c r="F3" s="8">
        <f t="shared" ref="F3:F11" si="1">ROUND(E3*0.5,2)</f>
        <v>27.92</v>
      </c>
      <c r="G3" s="9">
        <v>84.6</v>
      </c>
      <c r="H3" s="9">
        <f t="shared" ref="H3:H10" si="2">ROUND(G3*0.5,2)</f>
        <v>42.3</v>
      </c>
      <c r="I3" s="9">
        <f t="shared" ref="I3:I11" si="3">SUM(F3,H3)</f>
        <v>70.22</v>
      </c>
      <c r="J3" s="9" t="s">
        <v>14</v>
      </c>
      <c r="K3" s="11">
        <v>43333</v>
      </c>
    </row>
    <row r="4" customFormat="1" ht="40" customHeight="1" spans="1:11">
      <c r="A4" s="6">
        <v>2</v>
      </c>
      <c r="B4" s="7" t="s">
        <v>12</v>
      </c>
      <c r="C4" s="7" t="s">
        <v>15</v>
      </c>
      <c r="D4" s="8">
        <v>177.5</v>
      </c>
      <c r="E4" s="8">
        <f t="shared" si="0"/>
        <v>59.17</v>
      </c>
      <c r="F4" s="8">
        <f t="shared" si="1"/>
        <v>29.59</v>
      </c>
      <c r="G4" s="9">
        <v>80.2</v>
      </c>
      <c r="H4" s="9">
        <f t="shared" si="2"/>
        <v>40.1</v>
      </c>
      <c r="I4" s="9">
        <f t="shared" si="3"/>
        <v>69.69</v>
      </c>
      <c r="J4" s="9" t="s">
        <v>14</v>
      </c>
      <c r="K4" s="11">
        <v>43333</v>
      </c>
    </row>
    <row r="5" customFormat="1" ht="40" customHeight="1" spans="1:11">
      <c r="A5" s="6">
        <v>3</v>
      </c>
      <c r="B5" s="7" t="s">
        <v>12</v>
      </c>
      <c r="C5" s="7" t="s">
        <v>16</v>
      </c>
      <c r="D5" s="8">
        <v>176.5</v>
      </c>
      <c r="E5" s="8">
        <f t="shared" si="0"/>
        <v>58.83</v>
      </c>
      <c r="F5" s="8">
        <f t="shared" si="1"/>
        <v>29.42</v>
      </c>
      <c r="G5" s="9">
        <v>78</v>
      </c>
      <c r="H5" s="9">
        <f t="shared" si="2"/>
        <v>39</v>
      </c>
      <c r="I5" s="9">
        <f t="shared" si="3"/>
        <v>68.42</v>
      </c>
      <c r="J5" s="9" t="s">
        <v>14</v>
      </c>
      <c r="K5" s="11">
        <v>43333</v>
      </c>
    </row>
    <row r="6" customFormat="1" ht="40" customHeight="1" spans="1:11">
      <c r="A6" s="6">
        <v>4</v>
      </c>
      <c r="B6" s="7" t="s">
        <v>12</v>
      </c>
      <c r="C6" s="7" t="s">
        <v>17</v>
      </c>
      <c r="D6" s="8">
        <v>157.5</v>
      </c>
      <c r="E6" s="8">
        <f t="shared" si="0"/>
        <v>52.5</v>
      </c>
      <c r="F6" s="8">
        <f t="shared" si="1"/>
        <v>26.25</v>
      </c>
      <c r="G6" s="9">
        <v>83.8</v>
      </c>
      <c r="H6" s="9">
        <f t="shared" si="2"/>
        <v>41.9</v>
      </c>
      <c r="I6" s="9">
        <f t="shared" si="3"/>
        <v>68.15</v>
      </c>
      <c r="J6" s="9"/>
      <c r="K6" s="9"/>
    </row>
    <row r="7" customFormat="1" ht="40" customHeight="1" spans="1:11">
      <c r="A7" s="6">
        <v>5</v>
      </c>
      <c r="B7" s="7" t="s">
        <v>12</v>
      </c>
      <c r="C7" s="7" t="s">
        <v>18</v>
      </c>
      <c r="D7" s="8">
        <v>163.5</v>
      </c>
      <c r="E7" s="8">
        <f t="shared" si="0"/>
        <v>54.5</v>
      </c>
      <c r="F7" s="8">
        <f t="shared" si="1"/>
        <v>27.25</v>
      </c>
      <c r="G7" s="9">
        <v>79.8</v>
      </c>
      <c r="H7" s="9">
        <f t="shared" si="2"/>
        <v>39.9</v>
      </c>
      <c r="I7" s="9">
        <f t="shared" si="3"/>
        <v>67.15</v>
      </c>
      <c r="J7" s="9"/>
      <c r="K7" s="9"/>
    </row>
    <row r="8" customFormat="1" ht="40" customHeight="1" spans="1:11">
      <c r="A8" s="6">
        <v>6</v>
      </c>
      <c r="B8" s="7" t="s">
        <v>12</v>
      </c>
      <c r="C8" s="7" t="s">
        <v>19</v>
      </c>
      <c r="D8" s="8">
        <v>158</v>
      </c>
      <c r="E8" s="8">
        <f t="shared" si="0"/>
        <v>52.67</v>
      </c>
      <c r="F8" s="8">
        <f t="shared" si="1"/>
        <v>26.34</v>
      </c>
      <c r="G8" s="9">
        <v>81</v>
      </c>
      <c r="H8" s="9">
        <f t="shared" si="2"/>
        <v>40.5</v>
      </c>
      <c r="I8" s="9">
        <f t="shared" si="3"/>
        <v>66.84</v>
      </c>
      <c r="J8" s="9"/>
      <c r="K8" s="9"/>
    </row>
    <row r="9" customFormat="1" ht="40" customHeight="1" spans="1:11">
      <c r="A9" s="6">
        <v>7</v>
      </c>
      <c r="B9" s="7" t="s">
        <v>12</v>
      </c>
      <c r="C9" s="7" t="s">
        <v>20</v>
      </c>
      <c r="D9" s="8">
        <v>164</v>
      </c>
      <c r="E9" s="8">
        <f t="shared" si="0"/>
        <v>54.67</v>
      </c>
      <c r="F9" s="8">
        <f t="shared" si="1"/>
        <v>27.34</v>
      </c>
      <c r="G9" s="9">
        <v>75.4</v>
      </c>
      <c r="H9" s="9">
        <f t="shared" si="2"/>
        <v>37.7</v>
      </c>
      <c r="I9" s="9">
        <f t="shared" si="3"/>
        <v>65.04</v>
      </c>
      <c r="J9" s="9"/>
      <c r="K9" s="9"/>
    </row>
    <row r="10" customFormat="1" ht="40" customHeight="1" spans="1:11">
      <c r="A10" s="6">
        <v>8</v>
      </c>
      <c r="B10" s="7" t="s">
        <v>12</v>
      </c>
      <c r="C10" s="7" t="s">
        <v>21</v>
      </c>
      <c r="D10" s="8">
        <v>141.5</v>
      </c>
      <c r="E10" s="8">
        <f t="shared" si="0"/>
        <v>47.17</v>
      </c>
      <c r="F10" s="8">
        <f t="shared" si="1"/>
        <v>23.59</v>
      </c>
      <c r="G10" s="9">
        <v>78</v>
      </c>
      <c r="H10" s="9">
        <f t="shared" si="2"/>
        <v>39</v>
      </c>
      <c r="I10" s="9">
        <f t="shared" si="3"/>
        <v>62.59</v>
      </c>
      <c r="J10" s="9"/>
      <c r="K10" s="9"/>
    </row>
    <row r="11" customFormat="1" ht="40" customHeight="1" spans="1:11">
      <c r="A11" s="6">
        <v>9</v>
      </c>
      <c r="B11" s="7" t="s">
        <v>12</v>
      </c>
      <c r="C11" s="7" t="s">
        <v>22</v>
      </c>
      <c r="D11" s="8">
        <v>145</v>
      </c>
      <c r="E11" s="8">
        <f t="shared" si="0"/>
        <v>48.33</v>
      </c>
      <c r="F11" s="8">
        <f t="shared" si="1"/>
        <v>24.17</v>
      </c>
      <c r="G11" s="9" t="s">
        <v>23</v>
      </c>
      <c r="H11" s="9">
        <v>0</v>
      </c>
      <c r="I11" s="9">
        <f t="shared" si="3"/>
        <v>24.17</v>
      </c>
      <c r="J11" s="9"/>
      <c r="K11" s="9"/>
    </row>
  </sheetData>
  <sortState ref="A3:K11">
    <sortCondition ref="I3:I11" descending="1"/>
  </sortState>
  <mergeCells count="1">
    <mergeCell ref="A1:K1"/>
  </mergeCells>
  <printOptions horizontalCentered="1"/>
  <pageMargins left="0.357638888888889" right="0.35763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玉溪市澄江县党政机关单位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赳赳熊</cp:lastModifiedBy>
  <dcterms:created xsi:type="dcterms:W3CDTF">2018-08-03T03:27:00Z</dcterms:created>
  <dcterms:modified xsi:type="dcterms:W3CDTF">2018-08-13T03:25:58Z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