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综合成绩公示" sheetId="3" r:id="rId1"/>
  </sheets>
  <definedNames>
    <definedName name="_xlnm.Print_Titles" localSheetId="0">综合成绩公示!$2:$2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Q26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递补
</t>
        </r>
      </text>
    </comment>
  </commentList>
</comments>
</file>

<file path=xl/sharedStrings.xml><?xml version="1.0" encoding="utf-8"?>
<sst xmlns="http://schemas.openxmlformats.org/spreadsheetml/2006/main" count="215">
  <si>
    <t>澄江县2018年事业单位公开招聘综合成绩及进入体检人员情况表</t>
  </si>
  <si>
    <t>序号</t>
  </si>
  <si>
    <t>报考单位</t>
  </si>
  <si>
    <t>报考职位</t>
  </si>
  <si>
    <t>岗位代码</t>
  </si>
  <si>
    <t>准考证</t>
  </si>
  <si>
    <t>考场</t>
  </si>
  <si>
    <t>座次号</t>
  </si>
  <si>
    <t>职业能力倾向测验</t>
  </si>
  <si>
    <t>综合应用能力</t>
  </si>
  <si>
    <t>笔试总分</t>
  </si>
  <si>
    <t>是否进入资格复审</t>
  </si>
  <si>
    <t>笔试总分百分制</t>
  </si>
  <si>
    <t>笔试总分百分制后50%</t>
  </si>
  <si>
    <t>面试总分</t>
  </si>
  <si>
    <t>面试总分50%</t>
  </si>
  <si>
    <t>综合成绩</t>
  </si>
  <si>
    <t>是否进入体检</t>
  </si>
  <si>
    <t>体检日期</t>
  </si>
  <si>
    <t>澄江县投资项目审批服务中心</t>
  </si>
  <si>
    <t>投资项目审批服务</t>
  </si>
  <si>
    <t>1811813010111</t>
  </si>
  <si>
    <t>115304140116</t>
  </si>
  <si>
    <t>01</t>
  </si>
  <si>
    <t>16</t>
  </si>
  <si>
    <t>是</t>
  </si>
  <si>
    <t>115304140105</t>
  </si>
  <si>
    <t>05</t>
  </si>
  <si>
    <t>澄江县规划管理中心</t>
  </si>
  <si>
    <t>规划管理</t>
  </si>
  <si>
    <t>1811813050111</t>
  </si>
  <si>
    <t>115304140202</t>
  </si>
  <si>
    <t>02</t>
  </si>
  <si>
    <t>115304140205</t>
  </si>
  <si>
    <t>115304140208</t>
  </si>
  <si>
    <t>08</t>
  </si>
  <si>
    <t>115304140313</t>
  </si>
  <si>
    <t>03</t>
  </si>
  <si>
    <t>13</t>
  </si>
  <si>
    <t>澄江化石博物馆</t>
  </si>
  <si>
    <t>工作人员1</t>
  </si>
  <si>
    <t>1811813060111</t>
  </si>
  <si>
    <t>115304140317</t>
  </si>
  <si>
    <t>17</t>
  </si>
  <si>
    <t>115304140318</t>
  </si>
  <si>
    <t>18</t>
  </si>
  <si>
    <t>工作人员2</t>
  </si>
  <si>
    <t>1811813060211</t>
  </si>
  <si>
    <t>115304140321</t>
  </si>
  <si>
    <t>21</t>
  </si>
  <si>
    <t>115304140404</t>
  </si>
  <si>
    <t>04</t>
  </si>
  <si>
    <t>工作人员3</t>
  </si>
  <si>
    <t>1811813060411</t>
  </si>
  <si>
    <t>115304140425</t>
  </si>
  <si>
    <t>25</t>
  </si>
  <si>
    <t>递补</t>
  </si>
  <si>
    <t>115304140416</t>
  </si>
  <si>
    <t>工作人员5</t>
  </si>
  <si>
    <t>1811813060611</t>
  </si>
  <si>
    <t>115304140610</t>
  </si>
  <si>
    <t>06</t>
  </si>
  <si>
    <t>10</t>
  </si>
  <si>
    <t>115304140519</t>
  </si>
  <si>
    <t>19</t>
  </si>
  <si>
    <t>澄江县工业园区</t>
  </si>
  <si>
    <t>工业经济管理人员</t>
  </si>
  <si>
    <t>1811813070111</t>
  </si>
  <si>
    <t>115304140909</t>
  </si>
  <si>
    <t>09</t>
  </si>
  <si>
    <t>115304140916</t>
  </si>
  <si>
    <t>路居镇农业中心</t>
  </si>
  <si>
    <t>专业技术人员1</t>
  </si>
  <si>
    <t>1811813080111</t>
  </si>
  <si>
    <t>115304140922</t>
  </si>
  <si>
    <t>22</t>
  </si>
  <si>
    <t>专业技术人员2</t>
  </si>
  <si>
    <t>1811813080211</t>
  </si>
  <si>
    <t>115304140928</t>
  </si>
  <si>
    <t>28</t>
  </si>
  <si>
    <t>115304141002</t>
  </si>
  <si>
    <t>凤麓经济中心</t>
  </si>
  <si>
    <t>工作人员</t>
  </si>
  <si>
    <t>1811813090111</t>
  </si>
  <si>
    <t>115304141027</t>
  </si>
  <si>
    <t>27</t>
  </si>
  <si>
    <t>115304141016</t>
  </si>
  <si>
    <t>海口农业中心</t>
  </si>
  <si>
    <t>1811813100111</t>
  </si>
  <si>
    <t>115304141105</t>
  </si>
  <si>
    <t>11</t>
  </si>
  <si>
    <t>115304141113</t>
  </si>
  <si>
    <t>海口文化事务中心</t>
  </si>
  <si>
    <t>1811813100211</t>
  </si>
  <si>
    <t>115304141221</t>
  </si>
  <si>
    <t>12</t>
  </si>
  <si>
    <t>115304141128</t>
  </si>
  <si>
    <t>放弃</t>
  </si>
  <si>
    <t>旅游服务中心</t>
  </si>
  <si>
    <t>1811813110111</t>
  </si>
  <si>
    <t>115304141226</t>
  </si>
  <si>
    <t>26</t>
  </si>
  <si>
    <t>115304141301</t>
  </si>
  <si>
    <t>九村经济中心</t>
  </si>
  <si>
    <t>会计</t>
  </si>
  <si>
    <t>1811813120111</t>
  </si>
  <si>
    <t>115304141727</t>
  </si>
  <si>
    <t>115304141730</t>
  </si>
  <si>
    <t>30</t>
  </si>
  <si>
    <t>土地储备中心</t>
  </si>
  <si>
    <t>管理岗位</t>
  </si>
  <si>
    <t>1811813130111</t>
  </si>
  <si>
    <t>115304142004</t>
  </si>
  <si>
    <t>20</t>
  </si>
  <si>
    <t>115304141811</t>
  </si>
  <si>
    <t>115304142008</t>
  </si>
  <si>
    <t>115304141920</t>
  </si>
  <si>
    <t>禄充管委会</t>
  </si>
  <si>
    <t>规划与设计</t>
  </si>
  <si>
    <t>1811813140111</t>
  </si>
  <si>
    <t>115304142013</t>
  </si>
  <si>
    <t>公路管理段</t>
  </si>
  <si>
    <t>技术岗位（男）</t>
  </si>
  <si>
    <t>1811813160111</t>
  </si>
  <si>
    <t>115304142029</t>
  </si>
  <si>
    <t>29</t>
  </si>
  <si>
    <t>115304142027</t>
  </si>
  <si>
    <t>技术岗位（女）</t>
  </si>
  <si>
    <t>1811813160211</t>
  </si>
  <si>
    <t>115304142103</t>
  </si>
  <si>
    <t>115304142030</t>
  </si>
  <si>
    <t>技术岗位（不限）</t>
  </si>
  <si>
    <t>1811813160311</t>
  </si>
  <si>
    <t>115304142204</t>
  </si>
  <si>
    <t>115304142108</t>
  </si>
  <si>
    <t>教育系统</t>
  </si>
  <si>
    <t>会计（男）</t>
  </si>
  <si>
    <t>1811813173411</t>
  </si>
  <si>
    <t>115304142320</t>
  </si>
  <si>
    <t>23</t>
  </si>
  <si>
    <t>115304142315</t>
  </si>
  <si>
    <t>15</t>
  </si>
  <si>
    <t>会计（女）</t>
  </si>
  <si>
    <t>1811813173511</t>
  </si>
  <si>
    <t>115304142328</t>
  </si>
  <si>
    <t>115304142326</t>
  </si>
  <si>
    <t>中医院</t>
  </si>
  <si>
    <t>医院信息系统管理员</t>
  </si>
  <si>
    <t>1811813180111</t>
  </si>
  <si>
    <t>115304142415</t>
  </si>
  <si>
    <t>24</t>
  </si>
  <si>
    <t>115304142417</t>
  </si>
  <si>
    <t>九村卫生院</t>
  </si>
  <si>
    <t>1811813190111</t>
  </si>
  <si>
    <t>115304142504</t>
  </si>
  <si>
    <t>115304142426</t>
  </si>
  <si>
    <t>非税收入管理局</t>
  </si>
  <si>
    <t>管理人员</t>
  </si>
  <si>
    <t>1811813230111</t>
  </si>
  <si>
    <t>115304142705</t>
  </si>
  <si>
    <t>115304142613</t>
  </si>
  <si>
    <t>115304142525</t>
  </si>
  <si>
    <t>115304142604</t>
  </si>
  <si>
    <t>农产品质量安全检测站</t>
  </si>
  <si>
    <t>检测人员（男)</t>
  </si>
  <si>
    <t>1811813030131</t>
  </si>
  <si>
    <t>315304142911</t>
  </si>
  <si>
    <t>315304142921</t>
  </si>
  <si>
    <t>检测人员（女）</t>
  </si>
  <si>
    <t>1811813030231</t>
  </si>
  <si>
    <t>315304143102</t>
  </si>
  <si>
    <t>31</t>
  </si>
  <si>
    <t>315304143112</t>
  </si>
  <si>
    <t>澄江县畜禽改良站</t>
  </si>
  <si>
    <t>畜牧兽医</t>
  </si>
  <si>
    <t>1811813040131</t>
  </si>
  <si>
    <t>315304143115</t>
  </si>
  <si>
    <t>315304143121</t>
  </si>
  <si>
    <t>药剂</t>
  </si>
  <si>
    <t>1811813190253</t>
  </si>
  <si>
    <t>535304143201</t>
  </si>
  <si>
    <t>32</t>
  </si>
  <si>
    <t>缺考</t>
  </si>
  <si>
    <t>535304143202</t>
  </si>
  <si>
    <t>人民医院</t>
  </si>
  <si>
    <t>药剂科</t>
  </si>
  <si>
    <t>1811813220553</t>
  </si>
  <si>
    <t>535304143216</t>
  </si>
  <si>
    <t>535304143220</t>
  </si>
  <si>
    <t>路居卫生院</t>
  </si>
  <si>
    <t>护理</t>
  </si>
  <si>
    <t>1811813210154</t>
  </si>
  <si>
    <t>545304143410</t>
  </si>
  <si>
    <t>34</t>
  </si>
  <si>
    <t>545304143329</t>
  </si>
  <si>
    <t>33</t>
  </si>
  <si>
    <t>1811813220654</t>
  </si>
  <si>
    <t>545304143424</t>
  </si>
  <si>
    <t>545304143430</t>
  </si>
  <si>
    <t>545304143503</t>
  </si>
  <si>
    <t>35</t>
  </si>
  <si>
    <t>545304143426</t>
  </si>
  <si>
    <t>龙街卫生院</t>
  </si>
  <si>
    <t>中医师</t>
  </si>
  <si>
    <t>1811813200151</t>
  </si>
  <si>
    <t>515304143603</t>
  </si>
  <si>
    <t>36</t>
  </si>
  <si>
    <t>515304143602</t>
  </si>
  <si>
    <t>项目策划包装中心</t>
  </si>
  <si>
    <t>工程管理</t>
  </si>
  <si>
    <t>1811813240221</t>
  </si>
  <si>
    <t>215304143713</t>
  </si>
  <si>
    <t>37</t>
  </si>
  <si>
    <t>215304143707</t>
  </si>
  <si>
    <t>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</si>
</sst>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17" borderId="2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4"/>
  <sheetViews>
    <sheetView tabSelected="1" workbookViewId="0">
      <selection activeCell="M6" sqref="M6"/>
    </sheetView>
  </sheetViews>
  <sheetFormatPr defaultColWidth="9" defaultRowHeight="20.1" customHeight="1"/>
  <cols>
    <col min="1" max="1" width="5.125" style="4" customWidth="1"/>
    <col min="2" max="2" width="21.875" style="1" customWidth="1"/>
    <col min="3" max="3" width="16.75" style="1" customWidth="1"/>
    <col min="4" max="4" width="14.625" style="1" customWidth="1"/>
    <col min="5" max="5" width="13.125" style="5" customWidth="1"/>
    <col min="6" max="7" width="9" style="1" hidden="1" customWidth="1"/>
    <col min="8" max="10" width="9.625" style="6" customWidth="1"/>
    <col min="11" max="11" width="9.625" style="1" hidden="1" customWidth="1"/>
    <col min="12" max="12" width="9.625" style="6" customWidth="1"/>
    <col min="13" max="13" width="9.625" style="1" customWidth="1"/>
    <col min="14" max="15" width="9.625" style="6" customWidth="1"/>
    <col min="16" max="16" width="9.625" style="1" customWidth="1"/>
    <col min="17" max="17" width="6.875" style="4" customWidth="1"/>
    <col min="18" max="16383" width="9" style="1"/>
  </cols>
  <sheetData>
    <row r="1" s="1" customFormat="1" ht="42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53" customHeight="1" spans="1:16383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10" t="s">
        <v>11</v>
      </c>
      <c r="L2" s="12" t="s">
        <v>12</v>
      </c>
      <c r="M2" s="10" t="s">
        <v>13</v>
      </c>
      <c r="N2" s="23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  <c r="XFA2" s="28"/>
      <c r="XFB2" s="28"/>
      <c r="XFC2" s="28"/>
    </row>
    <row r="3" s="1" customFormat="1" ht="35" customHeight="1" spans="1:18">
      <c r="A3" s="13">
        <v>1</v>
      </c>
      <c r="B3" s="14" t="s">
        <v>19</v>
      </c>
      <c r="C3" s="15" t="s">
        <v>20</v>
      </c>
      <c r="D3" s="15" t="s">
        <v>21</v>
      </c>
      <c r="E3" s="16" t="s">
        <v>22</v>
      </c>
      <c r="F3" s="15" t="s">
        <v>23</v>
      </c>
      <c r="G3" s="15" t="s">
        <v>24</v>
      </c>
      <c r="H3" s="17">
        <v>111.5</v>
      </c>
      <c r="I3" s="17">
        <v>100</v>
      </c>
      <c r="J3" s="17">
        <v>211.5</v>
      </c>
      <c r="K3" s="15" t="s">
        <v>25</v>
      </c>
      <c r="L3" s="17">
        <f t="shared" ref="L3:L66" si="0">ROUND(J3/3,2)</f>
        <v>70.5</v>
      </c>
      <c r="M3" s="17">
        <f t="shared" ref="M3:M66" si="1">ROUND(L3*0.5,2)</f>
        <v>35.25</v>
      </c>
      <c r="N3" s="24">
        <v>84.68</v>
      </c>
      <c r="O3" s="24">
        <f t="shared" ref="O3:O60" si="2">ROUND(N3*0.5,2)</f>
        <v>42.34</v>
      </c>
      <c r="P3" s="24">
        <f t="shared" ref="P3:P60" si="3">O3+M3</f>
        <v>77.59</v>
      </c>
      <c r="Q3" s="13" t="s">
        <v>25</v>
      </c>
      <c r="R3" s="29">
        <v>43333</v>
      </c>
    </row>
    <row r="4" s="1" customFormat="1" ht="35" customHeight="1" spans="1:18">
      <c r="A4" s="13">
        <v>2</v>
      </c>
      <c r="B4" s="14" t="s">
        <v>19</v>
      </c>
      <c r="C4" s="15" t="s">
        <v>20</v>
      </c>
      <c r="D4" s="15" t="s">
        <v>21</v>
      </c>
      <c r="E4" s="16" t="s">
        <v>26</v>
      </c>
      <c r="F4" s="15" t="s">
        <v>23</v>
      </c>
      <c r="G4" s="15" t="s">
        <v>27</v>
      </c>
      <c r="H4" s="17">
        <v>90</v>
      </c>
      <c r="I4" s="17">
        <v>102.5</v>
      </c>
      <c r="J4" s="17">
        <v>192.5</v>
      </c>
      <c r="K4" s="15" t="s">
        <v>25</v>
      </c>
      <c r="L4" s="17">
        <f t="shared" si="0"/>
        <v>64.17</v>
      </c>
      <c r="M4" s="17">
        <f t="shared" si="1"/>
        <v>32.09</v>
      </c>
      <c r="N4" s="24">
        <v>82.3</v>
      </c>
      <c r="O4" s="24">
        <f t="shared" si="2"/>
        <v>41.15</v>
      </c>
      <c r="P4" s="24">
        <f t="shared" si="3"/>
        <v>73.24</v>
      </c>
      <c r="Q4" s="13"/>
      <c r="R4" s="30"/>
    </row>
    <row r="5" s="1" customFormat="1" ht="35" customHeight="1" spans="1:18">
      <c r="A5" s="13">
        <v>3</v>
      </c>
      <c r="B5" s="14" t="s">
        <v>28</v>
      </c>
      <c r="C5" s="15" t="s">
        <v>29</v>
      </c>
      <c r="D5" s="15" t="s">
        <v>30</v>
      </c>
      <c r="E5" s="16" t="s">
        <v>31</v>
      </c>
      <c r="F5" s="15" t="s">
        <v>32</v>
      </c>
      <c r="G5" s="15" t="s">
        <v>32</v>
      </c>
      <c r="H5" s="17">
        <v>108</v>
      </c>
      <c r="I5" s="17">
        <v>102.5</v>
      </c>
      <c r="J5" s="17">
        <v>210.5</v>
      </c>
      <c r="K5" s="25" t="s">
        <v>25</v>
      </c>
      <c r="L5" s="17">
        <f t="shared" si="0"/>
        <v>70.17</v>
      </c>
      <c r="M5" s="17">
        <f t="shared" si="1"/>
        <v>35.09</v>
      </c>
      <c r="N5" s="24">
        <v>80.8</v>
      </c>
      <c r="O5" s="24">
        <f t="shared" si="2"/>
        <v>40.4</v>
      </c>
      <c r="P5" s="24">
        <f t="shared" si="3"/>
        <v>75.49</v>
      </c>
      <c r="Q5" s="13" t="s">
        <v>25</v>
      </c>
      <c r="R5" s="29">
        <v>43333</v>
      </c>
    </row>
    <row r="6" s="1" customFormat="1" ht="35" customHeight="1" spans="1:18">
      <c r="A6" s="13">
        <v>4</v>
      </c>
      <c r="B6" s="14" t="s">
        <v>28</v>
      </c>
      <c r="C6" s="15" t="s">
        <v>29</v>
      </c>
      <c r="D6" s="15" t="s">
        <v>30</v>
      </c>
      <c r="E6" s="16" t="s">
        <v>33</v>
      </c>
      <c r="F6" s="15" t="s">
        <v>32</v>
      </c>
      <c r="G6" s="15" t="s">
        <v>27</v>
      </c>
      <c r="H6" s="17">
        <v>103.5</v>
      </c>
      <c r="I6" s="17">
        <v>99</v>
      </c>
      <c r="J6" s="17">
        <v>202.5</v>
      </c>
      <c r="K6" s="25" t="s">
        <v>25</v>
      </c>
      <c r="L6" s="17">
        <f t="shared" si="0"/>
        <v>67.5</v>
      </c>
      <c r="M6" s="17">
        <f t="shared" si="1"/>
        <v>33.75</v>
      </c>
      <c r="N6" s="24">
        <v>74.6</v>
      </c>
      <c r="O6" s="24">
        <f t="shared" si="2"/>
        <v>37.3</v>
      </c>
      <c r="P6" s="24">
        <f t="shared" si="3"/>
        <v>71.05</v>
      </c>
      <c r="Q6" s="13"/>
      <c r="R6" s="30"/>
    </row>
    <row r="7" s="1" customFormat="1" ht="35" customHeight="1" spans="1:18">
      <c r="A7" s="13">
        <v>5</v>
      </c>
      <c r="B7" s="14" t="s">
        <v>28</v>
      </c>
      <c r="C7" s="15" t="s">
        <v>29</v>
      </c>
      <c r="D7" s="15" t="s">
        <v>30</v>
      </c>
      <c r="E7" s="16" t="s">
        <v>34</v>
      </c>
      <c r="F7" s="15" t="s">
        <v>32</v>
      </c>
      <c r="G7" s="15" t="s">
        <v>35</v>
      </c>
      <c r="H7" s="17">
        <v>100</v>
      </c>
      <c r="I7" s="17">
        <v>102.5</v>
      </c>
      <c r="J7" s="17">
        <v>202.5</v>
      </c>
      <c r="K7" s="25" t="s">
        <v>25</v>
      </c>
      <c r="L7" s="17">
        <f t="shared" si="0"/>
        <v>67.5</v>
      </c>
      <c r="M7" s="17">
        <f t="shared" si="1"/>
        <v>33.75</v>
      </c>
      <c r="N7" s="24">
        <v>86.6</v>
      </c>
      <c r="O7" s="24">
        <f t="shared" si="2"/>
        <v>43.3</v>
      </c>
      <c r="P7" s="24">
        <f t="shared" si="3"/>
        <v>77.05</v>
      </c>
      <c r="Q7" s="13" t="s">
        <v>25</v>
      </c>
      <c r="R7" s="29">
        <v>43333</v>
      </c>
    </row>
    <row r="8" s="1" customFormat="1" ht="35" customHeight="1" spans="1:18">
      <c r="A8" s="13">
        <v>6</v>
      </c>
      <c r="B8" s="14" t="s">
        <v>28</v>
      </c>
      <c r="C8" s="15" t="s">
        <v>29</v>
      </c>
      <c r="D8" s="15" t="s">
        <v>30</v>
      </c>
      <c r="E8" s="16" t="s">
        <v>36</v>
      </c>
      <c r="F8" s="15" t="s">
        <v>37</v>
      </c>
      <c r="G8" s="15" t="s">
        <v>38</v>
      </c>
      <c r="H8" s="17">
        <v>101</v>
      </c>
      <c r="I8" s="17">
        <v>97.5</v>
      </c>
      <c r="J8" s="17">
        <v>198.5</v>
      </c>
      <c r="K8" s="25" t="s">
        <v>25</v>
      </c>
      <c r="L8" s="17">
        <f t="shared" si="0"/>
        <v>66.17</v>
      </c>
      <c r="M8" s="17">
        <f t="shared" si="1"/>
        <v>33.09</v>
      </c>
      <c r="N8" s="24">
        <v>84</v>
      </c>
      <c r="O8" s="24">
        <f t="shared" si="2"/>
        <v>42</v>
      </c>
      <c r="P8" s="24">
        <f t="shared" si="3"/>
        <v>75.09</v>
      </c>
      <c r="Q8" s="13"/>
      <c r="R8" s="30"/>
    </row>
    <row r="9" s="1" customFormat="1" ht="35" customHeight="1" spans="1:18">
      <c r="A9" s="13">
        <v>7</v>
      </c>
      <c r="B9" s="14" t="s">
        <v>39</v>
      </c>
      <c r="C9" s="15" t="s">
        <v>40</v>
      </c>
      <c r="D9" s="15" t="s">
        <v>41</v>
      </c>
      <c r="E9" s="16" t="s">
        <v>42</v>
      </c>
      <c r="F9" s="15" t="s">
        <v>37</v>
      </c>
      <c r="G9" s="15" t="s">
        <v>43</v>
      </c>
      <c r="H9" s="17">
        <v>112</v>
      </c>
      <c r="I9" s="17">
        <v>114.5</v>
      </c>
      <c r="J9" s="17">
        <v>226.5</v>
      </c>
      <c r="K9" s="15" t="s">
        <v>25</v>
      </c>
      <c r="L9" s="17">
        <f t="shared" si="0"/>
        <v>75.5</v>
      </c>
      <c r="M9" s="17">
        <f t="shared" si="1"/>
        <v>37.75</v>
      </c>
      <c r="N9" s="24">
        <v>84.46</v>
      </c>
      <c r="O9" s="24">
        <f t="shared" si="2"/>
        <v>42.23</v>
      </c>
      <c r="P9" s="24">
        <f t="shared" si="3"/>
        <v>79.98</v>
      </c>
      <c r="Q9" s="13" t="s">
        <v>25</v>
      </c>
      <c r="R9" s="29">
        <v>43333</v>
      </c>
    </row>
    <row r="10" s="1" customFormat="1" ht="35" customHeight="1" spans="1:18">
      <c r="A10" s="13">
        <v>8</v>
      </c>
      <c r="B10" s="14" t="s">
        <v>39</v>
      </c>
      <c r="C10" s="15" t="s">
        <v>40</v>
      </c>
      <c r="D10" s="15" t="s">
        <v>41</v>
      </c>
      <c r="E10" s="16" t="s">
        <v>44</v>
      </c>
      <c r="F10" s="15" t="s">
        <v>37</v>
      </c>
      <c r="G10" s="15" t="s">
        <v>45</v>
      </c>
      <c r="H10" s="17">
        <v>87</v>
      </c>
      <c r="I10" s="17">
        <v>94.5</v>
      </c>
      <c r="J10" s="17">
        <v>181.5</v>
      </c>
      <c r="K10" s="15" t="s">
        <v>25</v>
      </c>
      <c r="L10" s="17">
        <f t="shared" si="0"/>
        <v>60.5</v>
      </c>
      <c r="M10" s="17">
        <f t="shared" si="1"/>
        <v>30.25</v>
      </c>
      <c r="N10" s="24">
        <v>83.7</v>
      </c>
      <c r="O10" s="24">
        <f t="shared" si="2"/>
        <v>41.85</v>
      </c>
      <c r="P10" s="24">
        <f t="shared" si="3"/>
        <v>72.1</v>
      </c>
      <c r="Q10" s="13"/>
      <c r="R10" s="30"/>
    </row>
    <row r="11" s="1" customFormat="1" ht="35" customHeight="1" spans="1:18">
      <c r="A11" s="13">
        <v>9</v>
      </c>
      <c r="B11" s="14" t="s">
        <v>39</v>
      </c>
      <c r="C11" s="15" t="s">
        <v>46</v>
      </c>
      <c r="D11" s="15" t="s">
        <v>47</v>
      </c>
      <c r="E11" s="16" t="s">
        <v>48</v>
      </c>
      <c r="F11" s="15" t="s">
        <v>37</v>
      </c>
      <c r="G11" s="15" t="s">
        <v>49</v>
      </c>
      <c r="H11" s="17">
        <v>107.5</v>
      </c>
      <c r="I11" s="17">
        <v>109.5</v>
      </c>
      <c r="J11" s="17">
        <v>217</v>
      </c>
      <c r="K11" s="15" t="s">
        <v>25</v>
      </c>
      <c r="L11" s="17">
        <f t="shared" si="0"/>
        <v>72.33</v>
      </c>
      <c r="M11" s="17">
        <f t="shared" si="1"/>
        <v>36.17</v>
      </c>
      <c r="N11" s="24">
        <v>85.48</v>
      </c>
      <c r="O11" s="24">
        <f t="shared" si="2"/>
        <v>42.74</v>
      </c>
      <c r="P11" s="24">
        <f t="shared" si="3"/>
        <v>78.91</v>
      </c>
      <c r="Q11" s="13" t="s">
        <v>25</v>
      </c>
      <c r="R11" s="29">
        <v>43333</v>
      </c>
    </row>
    <row r="12" s="1" customFormat="1" ht="35" customHeight="1" spans="1:18">
      <c r="A12" s="13">
        <v>10</v>
      </c>
      <c r="B12" s="14" t="s">
        <v>39</v>
      </c>
      <c r="C12" s="15" t="s">
        <v>46</v>
      </c>
      <c r="D12" s="15" t="s">
        <v>47</v>
      </c>
      <c r="E12" s="16" t="s">
        <v>50</v>
      </c>
      <c r="F12" s="15" t="s">
        <v>51</v>
      </c>
      <c r="G12" s="15" t="s">
        <v>51</v>
      </c>
      <c r="H12" s="17">
        <v>111</v>
      </c>
      <c r="I12" s="17">
        <v>96.5</v>
      </c>
      <c r="J12" s="17">
        <v>207.5</v>
      </c>
      <c r="K12" s="15" t="s">
        <v>25</v>
      </c>
      <c r="L12" s="17">
        <f t="shared" si="0"/>
        <v>69.17</v>
      </c>
      <c r="M12" s="17">
        <f t="shared" si="1"/>
        <v>34.59</v>
      </c>
      <c r="N12" s="24">
        <v>86.74</v>
      </c>
      <c r="O12" s="24">
        <f t="shared" si="2"/>
        <v>43.37</v>
      </c>
      <c r="P12" s="24">
        <f t="shared" si="3"/>
        <v>77.96</v>
      </c>
      <c r="Q12" s="13"/>
      <c r="R12" s="30"/>
    </row>
    <row r="13" s="1" customFormat="1" ht="35" customHeight="1" spans="1:18">
      <c r="A13" s="13">
        <v>11</v>
      </c>
      <c r="B13" s="14" t="s">
        <v>39</v>
      </c>
      <c r="C13" s="15" t="s">
        <v>52</v>
      </c>
      <c r="D13" s="15" t="s">
        <v>53</v>
      </c>
      <c r="E13" s="16" t="s">
        <v>54</v>
      </c>
      <c r="F13" s="15" t="s">
        <v>51</v>
      </c>
      <c r="G13" s="15" t="s">
        <v>55</v>
      </c>
      <c r="H13" s="17">
        <v>79</v>
      </c>
      <c r="I13" s="17">
        <v>69.5</v>
      </c>
      <c r="J13" s="17">
        <v>148.5</v>
      </c>
      <c r="K13" s="15" t="s">
        <v>56</v>
      </c>
      <c r="L13" s="17">
        <f t="shared" si="0"/>
        <v>49.5</v>
      </c>
      <c r="M13" s="17">
        <f t="shared" si="1"/>
        <v>24.75</v>
      </c>
      <c r="N13" s="24">
        <v>83.44</v>
      </c>
      <c r="O13" s="24">
        <f t="shared" si="2"/>
        <v>41.72</v>
      </c>
      <c r="P13" s="24">
        <f t="shared" si="3"/>
        <v>66.47</v>
      </c>
      <c r="Q13" s="13" t="s">
        <v>25</v>
      </c>
      <c r="R13" s="29">
        <v>43333</v>
      </c>
    </row>
    <row r="14" s="1" customFormat="1" ht="35" customHeight="1" spans="1:18">
      <c r="A14" s="13">
        <v>12</v>
      </c>
      <c r="B14" s="14" t="s">
        <v>39</v>
      </c>
      <c r="C14" s="15" t="s">
        <v>52</v>
      </c>
      <c r="D14" s="15" t="s">
        <v>53</v>
      </c>
      <c r="E14" s="16" t="s">
        <v>57</v>
      </c>
      <c r="F14" s="15" t="s">
        <v>51</v>
      </c>
      <c r="G14" s="15" t="s">
        <v>24</v>
      </c>
      <c r="H14" s="17">
        <v>68.5</v>
      </c>
      <c r="I14" s="17">
        <v>68</v>
      </c>
      <c r="J14" s="17">
        <v>136.5</v>
      </c>
      <c r="K14" s="15" t="s">
        <v>56</v>
      </c>
      <c r="L14" s="17">
        <f t="shared" si="0"/>
        <v>45.5</v>
      </c>
      <c r="M14" s="17">
        <f t="shared" si="1"/>
        <v>22.75</v>
      </c>
      <c r="N14" s="24">
        <v>79</v>
      </c>
      <c r="O14" s="24">
        <f t="shared" si="2"/>
        <v>39.5</v>
      </c>
      <c r="P14" s="24">
        <f t="shared" si="3"/>
        <v>62.25</v>
      </c>
      <c r="Q14" s="13"/>
      <c r="R14" s="30"/>
    </row>
    <row r="15" s="1" customFormat="1" ht="35" customHeight="1" spans="1:18">
      <c r="A15" s="13">
        <v>13</v>
      </c>
      <c r="B15" s="14" t="s">
        <v>39</v>
      </c>
      <c r="C15" s="15" t="s">
        <v>58</v>
      </c>
      <c r="D15" s="15" t="s">
        <v>59</v>
      </c>
      <c r="E15" s="16" t="s">
        <v>60</v>
      </c>
      <c r="F15" s="15" t="s">
        <v>61</v>
      </c>
      <c r="G15" s="15" t="s">
        <v>62</v>
      </c>
      <c r="H15" s="17">
        <v>102</v>
      </c>
      <c r="I15" s="17">
        <v>102</v>
      </c>
      <c r="J15" s="17">
        <v>204</v>
      </c>
      <c r="K15" s="15" t="s">
        <v>25</v>
      </c>
      <c r="L15" s="17">
        <f t="shared" si="0"/>
        <v>68</v>
      </c>
      <c r="M15" s="17">
        <f t="shared" si="1"/>
        <v>34</v>
      </c>
      <c r="N15" s="24">
        <v>81.6</v>
      </c>
      <c r="O15" s="24">
        <f t="shared" si="2"/>
        <v>40.8</v>
      </c>
      <c r="P15" s="24">
        <f t="shared" si="3"/>
        <v>74.8</v>
      </c>
      <c r="Q15" s="13" t="s">
        <v>25</v>
      </c>
      <c r="R15" s="29">
        <v>43333</v>
      </c>
    </row>
    <row r="16" s="1" customFormat="1" ht="35" customHeight="1" spans="1:18">
      <c r="A16" s="13">
        <v>14</v>
      </c>
      <c r="B16" s="14" t="s">
        <v>39</v>
      </c>
      <c r="C16" s="15" t="s">
        <v>58</v>
      </c>
      <c r="D16" s="15" t="s">
        <v>59</v>
      </c>
      <c r="E16" s="16" t="s">
        <v>63</v>
      </c>
      <c r="F16" s="15" t="s">
        <v>27</v>
      </c>
      <c r="G16" s="15" t="s">
        <v>64</v>
      </c>
      <c r="H16" s="17">
        <v>97.5</v>
      </c>
      <c r="I16" s="17">
        <v>102</v>
      </c>
      <c r="J16" s="17">
        <v>199.5</v>
      </c>
      <c r="K16" s="15" t="s">
        <v>25</v>
      </c>
      <c r="L16" s="17">
        <f t="shared" si="0"/>
        <v>66.5</v>
      </c>
      <c r="M16" s="17">
        <f t="shared" si="1"/>
        <v>33.25</v>
      </c>
      <c r="N16" s="24">
        <v>80.8</v>
      </c>
      <c r="O16" s="24">
        <f t="shared" si="2"/>
        <v>40.4</v>
      </c>
      <c r="P16" s="24">
        <f t="shared" si="3"/>
        <v>73.65</v>
      </c>
      <c r="Q16" s="13"/>
      <c r="R16" s="30"/>
    </row>
    <row r="17" s="1" customFormat="1" ht="35" customHeight="1" spans="1:18">
      <c r="A17" s="13">
        <v>15</v>
      </c>
      <c r="B17" s="14" t="s">
        <v>65</v>
      </c>
      <c r="C17" s="15" t="s">
        <v>66</v>
      </c>
      <c r="D17" s="15" t="s">
        <v>67</v>
      </c>
      <c r="E17" s="16" t="s">
        <v>68</v>
      </c>
      <c r="F17" s="15" t="s">
        <v>69</v>
      </c>
      <c r="G17" s="15" t="s">
        <v>69</v>
      </c>
      <c r="H17" s="17">
        <v>114.5</v>
      </c>
      <c r="I17" s="17">
        <v>95</v>
      </c>
      <c r="J17" s="17">
        <v>209.5</v>
      </c>
      <c r="K17" s="15" t="s">
        <v>25</v>
      </c>
      <c r="L17" s="17">
        <f t="shared" si="0"/>
        <v>69.83</v>
      </c>
      <c r="M17" s="17">
        <f t="shared" si="1"/>
        <v>34.92</v>
      </c>
      <c r="N17" s="24">
        <v>82.24</v>
      </c>
      <c r="O17" s="24">
        <f t="shared" si="2"/>
        <v>41.12</v>
      </c>
      <c r="P17" s="24">
        <f t="shared" si="3"/>
        <v>76.04</v>
      </c>
      <c r="Q17" s="13" t="s">
        <v>25</v>
      </c>
      <c r="R17" s="29">
        <v>43333</v>
      </c>
    </row>
    <row r="18" s="3" customFormat="1" ht="35" customHeight="1" spans="1:23">
      <c r="A18" s="18">
        <v>16</v>
      </c>
      <c r="B18" s="14" t="s">
        <v>65</v>
      </c>
      <c r="C18" s="19" t="s">
        <v>66</v>
      </c>
      <c r="D18" s="19" t="s">
        <v>67</v>
      </c>
      <c r="E18" s="20" t="s">
        <v>70</v>
      </c>
      <c r="F18" s="19" t="s">
        <v>69</v>
      </c>
      <c r="G18" s="19" t="s">
        <v>24</v>
      </c>
      <c r="H18" s="21">
        <v>104</v>
      </c>
      <c r="I18" s="21">
        <v>101.5</v>
      </c>
      <c r="J18" s="21">
        <v>205.5</v>
      </c>
      <c r="K18" s="19" t="s">
        <v>25</v>
      </c>
      <c r="L18" s="21">
        <f t="shared" si="0"/>
        <v>68.5</v>
      </c>
      <c r="M18" s="21">
        <f t="shared" si="1"/>
        <v>34.25</v>
      </c>
      <c r="N18" s="26">
        <v>79.8</v>
      </c>
      <c r="O18" s="26">
        <f t="shared" si="2"/>
        <v>39.9</v>
      </c>
      <c r="P18" s="26">
        <f t="shared" si="3"/>
        <v>74.15</v>
      </c>
      <c r="Q18" s="18"/>
      <c r="R18" s="30"/>
      <c r="S18" s="1"/>
      <c r="T18" s="1"/>
      <c r="U18" s="1"/>
      <c r="V18" s="1"/>
      <c r="W18" s="1"/>
    </row>
    <row r="19" s="1" customFormat="1" ht="35" customHeight="1" spans="1:18">
      <c r="A19" s="13">
        <v>17</v>
      </c>
      <c r="B19" s="14" t="s">
        <v>71</v>
      </c>
      <c r="C19" s="15" t="s">
        <v>72</v>
      </c>
      <c r="D19" s="15" t="s">
        <v>73</v>
      </c>
      <c r="E19" s="16" t="s">
        <v>74</v>
      </c>
      <c r="F19" s="15" t="s">
        <v>69</v>
      </c>
      <c r="G19" s="15" t="s">
        <v>75</v>
      </c>
      <c r="H19" s="17">
        <v>70</v>
      </c>
      <c r="I19" s="17">
        <v>86.5</v>
      </c>
      <c r="J19" s="17">
        <v>156.5</v>
      </c>
      <c r="K19" s="15" t="s">
        <v>25</v>
      </c>
      <c r="L19" s="17">
        <f t="shared" si="0"/>
        <v>52.17</v>
      </c>
      <c r="M19" s="17">
        <f t="shared" si="1"/>
        <v>26.09</v>
      </c>
      <c r="N19" s="24">
        <v>72.2</v>
      </c>
      <c r="O19" s="24">
        <f t="shared" si="2"/>
        <v>36.1</v>
      </c>
      <c r="P19" s="24">
        <f t="shared" si="3"/>
        <v>62.19</v>
      </c>
      <c r="Q19" s="13" t="s">
        <v>25</v>
      </c>
      <c r="R19" s="29">
        <v>43333</v>
      </c>
    </row>
    <row r="20" s="1" customFormat="1" ht="35" customHeight="1" spans="1:18">
      <c r="A20" s="13">
        <v>18</v>
      </c>
      <c r="B20" s="14" t="s">
        <v>71</v>
      </c>
      <c r="C20" s="15" t="s">
        <v>76</v>
      </c>
      <c r="D20" s="15" t="s">
        <v>77</v>
      </c>
      <c r="E20" s="16" t="s">
        <v>78</v>
      </c>
      <c r="F20" s="15" t="s">
        <v>69</v>
      </c>
      <c r="G20" s="15" t="s">
        <v>79</v>
      </c>
      <c r="H20" s="17">
        <v>92</v>
      </c>
      <c r="I20" s="17">
        <v>80</v>
      </c>
      <c r="J20" s="17">
        <v>172</v>
      </c>
      <c r="K20" s="15" t="s">
        <v>25</v>
      </c>
      <c r="L20" s="17">
        <f t="shared" si="0"/>
        <v>57.33</v>
      </c>
      <c r="M20" s="17">
        <f t="shared" si="1"/>
        <v>28.67</v>
      </c>
      <c r="N20" s="24">
        <v>81.3</v>
      </c>
      <c r="O20" s="24">
        <f t="shared" si="2"/>
        <v>40.65</v>
      </c>
      <c r="P20" s="24">
        <f t="shared" si="3"/>
        <v>69.32</v>
      </c>
      <c r="Q20" s="13" t="s">
        <v>25</v>
      </c>
      <c r="R20" s="29">
        <v>43333</v>
      </c>
    </row>
    <row r="21" s="1" customFormat="1" ht="35" customHeight="1" spans="1:18">
      <c r="A21" s="13">
        <v>19</v>
      </c>
      <c r="B21" s="14" t="s">
        <v>71</v>
      </c>
      <c r="C21" s="15" t="s">
        <v>76</v>
      </c>
      <c r="D21" s="15" t="s">
        <v>77</v>
      </c>
      <c r="E21" s="16" t="s">
        <v>80</v>
      </c>
      <c r="F21" s="15" t="s">
        <v>62</v>
      </c>
      <c r="G21" s="15" t="s">
        <v>32</v>
      </c>
      <c r="H21" s="17">
        <v>79.5</v>
      </c>
      <c r="I21" s="17">
        <v>87.5</v>
      </c>
      <c r="J21" s="17">
        <v>167</v>
      </c>
      <c r="K21" s="15" t="s">
        <v>56</v>
      </c>
      <c r="L21" s="17">
        <f t="shared" si="0"/>
        <v>55.67</v>
      </c>
      <c r="M21" s="17">
        <f t="shared" si="1"/>
        <v>27.84</v>
      </c>
      <c r="N21" s="24">
        <v>75.7</v>
      </c>
      <c r="O21" s="24">
        <f t="shared" si="2"/>
        <v>37.85</v>
      </c>
      <c r="P21" s="24">
        <f t="shared" si="3"/>
        <v>65.69</v>
      </c>
      <c r="Q21" s="13"/>
      <c r="R21" s="30"/>
    </row>
    <row r="22" s="1" customFormat="1" ht="35" customHeight="1" spans="1:18">
      <c r="A22" s="13">
        <v>20</v>
      </c>
      <c r="B22" s="22" t="s">
        <v>81</v>
      </c>
      <c r="C22" s="15" t="s">
        <v>82</v>
      </c>
      <c r="D22" s="15" t="s">
        <v>83</v>
      </c>
      <c r="E22" s="16" t="s">
        <v>84</v>
      </c>
      <c r="F22" s="15" t="s">
        <v>62</v>
      </c>
      <c r="G22" s="15" t="s">
        <v>85</v>
      </c>
      <c r="H22" s="17">
        <v>111</v>
      </c>
      <c r="I22" s="17">
        <v>99.5</v>
      </c>
      <c r="J22" s="17">
        <v>210.5</v>
      </c>
      <c r="K22" s="15" t="s">
        <v>25</v>
      </c>
      <c r="L22" s="17">
        <f t="shared" si="0"/>
        <v>70.17</v>
      </c>
      <c r="M22" s="17">
        <f t="shared" si="1"/>
        <v>35.09</v>
      </c>
      <c r="N22" s="24">
        <v>46.12</v>
      </c>
      <c r="O22" s="24">
        <f t="shared" si="2"/>
        <v>23.06</v>
      </c>
      <c r="P22" s="24">
        <f t="shared" si="3"/>
        <v>58.15</v>
      </c>
      <c r="Q22" s="13"/>
      <c r="R22" s="30"/>
    </row>
    <row r="23" s="1" customFormat="1" ht="35" customHeight="1" spans="1:18">
      <c r="A23" s="13">
        <v>21</v>
      </c>
      <c r="B23" s="22" t="s">
        <v>81</v>
      </c>
      <c r="C23" s="15" t="s">
        <v>82</v>
      </c>
      <c r="D23" s="15" t="s">
        <v>83</v>
      </c>
      <c r="E23" s="16" t="s">
        <v>86</v>
      </c>
      <c r="F23" s="15" t="s">
        <v>62</v>
      </c>
      <c r="G23" s="15" t="s">
        <v>24</v>
      </c>
      <c r="H23" s="17">
        <v>93</v>
      </c>
      <c r="I23" s="17">
        <v>105</v>
      </c>
      <c r="J23" s="17">
        <v>198</v>
      </c>
      <c r="K23" s="15" t="s">
        <v>25</v>
      </c>
      <c r="L23" s="17">
        <f t="shared" si="0"/>
        <v>66</v>
      </c>
      <c r="M23" s="17">
        <f t="shared" si="1"/>
        <v>33</v>
      </c>
      <c r="N23" s="24">
        <v>83.24</v>
      </c>
      <c r="O23" s="24">
        <f t="shared" si="2"/>
        <v>41.62</v>
      </c>
      <c r="P23" s="24">
        <f t="shared" si="3"/>
        <v>74.62</v>
      </c>
      <c r="Q23" s="13" t="s">
        <v>25</v>
      </c>
      <c r="R23" s="29">
        <v>43333</v>
      </c>
    </row>
    <row r="24" s="1" customFormat="1" ht="35" customHeight="1" spans="1:18">
      <c r="A24" s="13">
        <v>22</v>
      </c>
      <c r="B24" s="22" t="s">
        <v>87</v>
      </c>
      <c r="C24" s="15" t="s">
        <v>82</v>
      </c>
      <c r="D24" s="15" t="s">
        <v>88</v>
      </c>
      <c r="E24" s="16" t="s">
        <v>89</v>
      </c>
      <c r="F24" s="15" t="s">
        <v>90</v>
      </c>
      <c r="G24" s="15" t="s">
        <v>27</v>
      </c>
      <c r="H24" s="17">
        <v>95.5</v>
      </c>
      <c r="I24" s="17">
        <v>101</v>
      </c>
      <c r="J24" s="17">
        <v>196.5</v>
      </c>
      <c r="K24" s="15" t="s">
        <v>25</v>
      </c>
      <c r="L24" s="17">
        <f t="shared" si="0"/>
        <v>65.5</v>
      </c>
      <c r="M24" s="17">
        <f t="shared" si="1"/>
        <v>32.75</v>
      </c>
      <c r="N24" s="24">
        <v>79.84</v>
      </c>
      <c r="O24" s="24">
        <f t="shared" si="2"/>
        <v>39.92</v>
      </c>
      <c r="P24" s="24">
        <f t="shared" si="3"/>
        <v>72.67</v>
      </c>
      <c r="Q24" s="13" t="s">
        <v>25</v>
      </c>
      <c r="R24" s="29">
        <v>43333</v>
      </c>
    </row>
    <row r="25" s="1" customFormat="1" ht="35" customHeight="1" spans="1:18">
      <c r="A25" s="13">
        <v>23</v>
      </c>
      <c r="B25" s="22" t="s">
        <v>87</v>
      </c>
      <c r="C25" s="15" t="s">
        <v>82</v>
      </c>
      <c r="D25" s="15" t="s">
        <v>88</v>
      </c>
      <c r="E25" s="16" t="s">
        <v>91</v>
      </c>
      <c r="F25" s="15" t="s">
        <v>90</v>
      </c>
      <c r="G25" s="15" t="s">
        <v>38</v>
      </c>
      <c r="H25" s="17">
        <v>86</v>
      </c>
      <c r="I25" s="17">
        <v>88</v>
      </c>
      <c r="J25" s="17">
        <v>174</v>
      </c>
      <c r="K25" s="15" t="s">
        <v>25</v>
      </c>
      <c r="L25" s="17">
        <f t="shared" si="0"/>
        <v>58</v>
      </c>
      <c r="M25" s="17">
        <f t="shared" si="1"/>
        <v>29</v>
      </c>
      <c r="N25" s="24">
        <v>82.98</v>
      </c>
      <c r="O25" s="24">
        <f t="shared" si="2"/>
        <v>41.49</v>
      </c>
      <c r="P25" s="24">
        <f t="shared" si="3"/>
        <v>70.49</v>
      </c>
      <c r="Q25" s="13"/>
      <c r="R25" s="30"/>
    </row>
    <row r="26" s="1" customFormat="1" ht="35" customHeight="1" spans="1:18">
      <c r="A26" s="13">
        <v>24</v>
      </c>
      <c r="B26" s="22" t="s">
        <v>92</v>
      </c>
      <c r="C26" s="15" t="s">
        <v>82</v>
      </c>
      <c r="D26" s="15" t="s">
        <v>93</v>
      </c>
      <c r="E26" s="16" t="s">
        <v>94</v>
      </c>
      <c r="F26" s="15" t="s">
        <v>95</v>
      </c>
      <c r="G26" s="15" t="s">
        <v>49</v>
      </c>
      <c r="H26" s="17">
        <v>94</v>
      </c>
      <c r="I26" s="17">
        <v>114.5</v>
      </c>
      <c r="J26" s="17">
        <v>208.5</v>
      </c>
      <c r="K26" s="15" t="s">
        <v>25</v>
      </c>
      <c r="L26" s="17">
        <f t="shared" si="0"/>
        <v>69.5</v>
      </c>
      <c r="M26" s="17">
        <f t="shared" si="1"/>
        <v>34.75</v>
      </c>
      <c r="N26" s="24">
        <v>85.54</v>
      </c>
      <c r="O26" s="24">
        <f t="shared" si="2"/>
        <v>42.77</v>
      </c>
      <c r="P26" s="24">
        <f t="shared" si="3"/>
        <v>77.52</v>
      </c>
      <c r="Q26" s="13" t="s">
        <v>25</v>
      </c>
      <c r="R26" s="29">
        <v>43333</v>
      </c>
    </row>
    <row r="27" s="1" customFormat="1" ht="35" customHeight="1" spans="1:18">
      <c r="A27" s="13">
        <v>25</v>
      </c>
      <c r="B27" s="22" t="s">
        <v>92</v>
      </c>
      <c r="C27" s="15" t="s">
        <v>82</v>
      </c>
      <c r="D27" s="15" t="s">
        <v>93</v>
      </c>
      <c r="E27" s="16" t="s">
        <v>96</v>
      </c>
      <c r="F27" s="15" t="s">
        <v>90</v>
      </c>
      <c r="G27" s="15" t="s">
        <v>79</v>
      </c>
      <c r="H27" s="17">
        <v>99.5</v>
      </c>
      <c r="I27" s="17">
        <v>107.5</v>
      </c>
      <c r="J27" s="17">
        <v>207</v>
      </c>
      <c r="K27" s="15" t="s">
        <v>25</v>
      </c>
      <c r="L27" s="17">
        <f t="shared" si="0"/>
        <v>69</v>
      </c>
      <c r="M27" s="17">
        <f t="shared" si="1"/>
        <v>34.5</v>
      </c>
      <c r="N27" s="24">
        <v>87.28</v>
      </c>
      <c r="O27" s="24">
        <f t="shared" si="2"/>
        <v>43.64</v>
      </c>
      <c r="P27" s="24">
        <f t="shared" si="3"/>
        <v>78.14</v>
      </c>
      <c r="Q27" s="13" t="s">
        <v>97</v>
      </c>
      <c r="R27" s="30"/>
    </row>
    <row r="28" s="1" customFormat="1" ht="35" customHeight="1" spans="1:18">
      <c r="A28" s="13">
        <v>26</v>
      </c>
      <c r="B28" s="22" t="s">
        <v>98</v>
      </c>
      <c r="C28" s="15" t="s">
        <v>82</v>
      </c>
      <c r="D28" s="15" t="s">
        <v>99</v>
      </c>
      <c r="E28" s="16" t="s">
        <v>100</v>
      </c>
      <c r="F28" s="15" t="s">
        <v>95</v>
      </c>
      <c r="G28" s="15" t="s">
        <v>101</v>
      </c>
      <c r="H28" s="17">
        <v>99</v>
      </c>
      <c r="I28" s="17">
        <v>122.5</v>
      </c>
      <c r="J28" s="17">
        <v>221.5</v>
      </c>
      <c r="K28" s="15" t="s">
        <v>25</v>
      </c>
      <c r="L28" s="17">
        <f t="shared" si="0"/>
        <v>73.83</v>
      </c>
      <c r="M28" s="17">
        <f t="shared" si="1"/>
        <v>36.92</v>
      </c>
      <c r="N28" s="24">
        <v>83.48</v>
      </c>
      <c r="O28" s="24">
        <f t="shared" si="2"/>
        <v>41.74</v>
      </c>
      <c r="P28" s="24">
        <f t="shared" si="3"/>
        <v>78.66</v>
      </c>
      <c r="Q28" s="13" t="s">
        <v>25</v>
      </c>
      <c r="R28" s="29">
        <v>43333</v>
      </c>
    </row>
    <row r="29" s="1" customFormat="1" ht="35" customHeight="1" spans="1:18">
      <c r="A29" s="13">
        <v>27</v>
      </c>
      <c r="B29" s="22" t="s">
        <v>98</v>
      </c>
      <c r="C29" s="15" t="s">
        <v>82</v>
      </c>
      <c r="D29" s="15" t="s">
        <v>99</v>
      </c>
      <c r="E29" s="16" t="s">
        <v>102</v>
      </c>
      <c r="F29" s="15" t="s">
        <v>38</v>
      </c>
      <c r="G29" s="15" t="s">
        <v>23</v>
      </c>
      <c r="H29" s="17">
        <v>105</v>
      </c>
      <c r="I29" s="17">
        <v>111</v>
      </c>
      <c r="J29" s="17">
        <v>216</v>
      </c>
      <c r="K29" s="15" t="s">
        <v>56</v>
      </c>
      <c r="L29" s="17">
        <f t="shared" si="0"/>
        <v>72</v>
      </c>
      <c r="M29" s="17">
        <f t="shared" si="1"/>
        <v>36</v>
      </c>
      <c r="N29" s="24">
        <v>81.4</v>
      </c>
      <c r="O29" s="24">
        <f t="shared" si="2"/>
        <v>40.7</v>
      </c>
      <c r="P29" s="24">
        <f t="shared" si="3"/>
        <v>76.7</v>
      </c>
      <c r="Q29" s="13"/>
      <c r="R29" s="30"/>
    </row>
    <row r="30" s="1" customFormat="1" ht="35" customHeight="1" spans="1:18">
      <c r="A30" s="13">
        <v>28</v>
      </c>
      <c r="B30" s="14" t="s">
        <v>103</v>
      </c>
      <c r="C30" s="15" t="s">
        <v>104</v>
      </c>
      <c r="D30" s="15" t="s">
        <v>105</v>
      </c>
      <c r="E30" s="16" t="s">
        <v>106</v>
      </c>
      <c r="F30" s="15" t="s">
        <v>43</v>
      </c>
      <c r="G30" s="15" t="s">
        <v>85</v>
      </c>
      <c r="H30" s="17">
        <v>98.5</v>
      </c>
      <c r="I30" s="17">
        <v>92</v>
      </c>
      <c r="J30" s="17">
        <v>190.5</v>
      </c>
      <c r="K30" s="15" t="s">
        <v>25</v>
      </c>
      <c r="L30" s="17">
        <f t="shared" si="0"/>
        <v>63.5</v>
      </c>
      <c r="M30" s="17">
        <f t="shared" si="1"/>
        <v>31.75</v>
      </c>
      <c r="N30" s="24">
        <v>82.26</v>
      </c>
      <c r="O30" s="24">
        <f t="shared" si="2"/>
        <v>41.13</v>
      </c>
      <c r="P30" s="24">
        <f t="shared" si="3"/>
        <v>72.88</v>
      </c>
      <c r="Q30" s="13"/>
      <c r="R30" s="30"/>
    </row>
    <row r="31" s="1" customFormat="1" ht="35" customHeight="1" spans="1:18">
      <c r="A31" s="13">
        <v>29</v>
      </c>
      <c r="B31" s="14" t="s">
        <v>103</v>
      </c>
      <c r="C31" s="15" t="s">
        <v>104</v>
      </c>
      <c r="D31" s="15" t="s">
        <v>105</v>
      </c>
      <c r="E31" s="16" t="s">
        <v>107</v>
      </c>
      <c r="F31" s="15" t="s">
        <v>43</v>
      </c>
      <c r="G31" s="15" t="s">
        <v>108</v>
      </c>
      <c r="H31" s="17">
        <v>95.5</v>
      </c>
      <c r="I31" s="17">
        <v>94</v>
      </c>
      <c r="J31" s="17">
        <v>189.5</v>
      </c>
      <c r="K31" s="15" t="s">
        <v>25</v>
      </c>
      <c r="L31" s="17">
        <f t="shared" si="0"/>
        <v>63.17</v>
      </c>
      <c r="M31" s="17">
        <f t="shared" si="1"/>
        <v>31.59</v>
      </c>
      <c r="N31" s="24">
        <v>88.5</v>
      </c>
      <c r="O31" s="24">
        <f t="shared" si="2"/>
        <v>44.25</v>
      </c>
      <c r="P31" s="24">
        <f t="shared" si="3"/>
        <v>75.84</v>
      </c>
      <c r="Q31" s="13" t="s">
        <v>25</v>
      </c>
      <c r="R31" s="29">
        <v>43333</v>
      </c>
    </row>
    <row r="32" s="1" customFormat="1" ht="35" customHeight="1" spans="1:18">
      <c r="A32" s="13">
        <v>30</v>
      </c>
      <c r="B32" s="14" t="s">
        <v>109</v>
      </c>
      <c r="C32" s="15" t="s">
        <v>110</v>
      </c>
      <c r="D32" s="15" t="s">
        <v>111</v>
      </c>
      <c r="E32" s="16" t="s">
        <v>112</v>
      </c>
      <c r="F32" s="15" t="s">
        <v>113</v>
      </c>
      <c r="G32" s="15" t="s">
        <v>51</v>
      </c>
      <c r="H32" s="17">
        <v>121</v>
      </c>
      <c r="I32" s="17">
        <v>105</v>
      </c>
      <c r="J32" s="17">
        <v>226</v>
      </c>
      <c r="K32" s="15" t="s">
        <v>25</v>
      </c>
      <c r="L32" s="17">
        <f t="shared" si="0"/>
        <v>75.33</v>
      </c>
      <c r="M32" s="17">
        <f t="shared" si="1"/>
        <v>37.67</v>
      </c>
      <c r="N32" s="24">
        <v>84.6</v>
      </c>
      <c r="O32" s="24">
        <f t="shared" si="2"/>
        <v>42.3</v>
      </c>
      <c r="P32" s="24">
        <f t="shared" si="3"/>
        <v>79.97</v>
      </c>
      <c r="Q32" s="13" t="s">
        <v>25</v>
      </c>
      <c r="R32" s="29">
        <v>43333</v>
      </c>
    </row>
    <row r="33" s="1" customFormat="1" ht="35" customHeight="1" spans="1:18">
      <c r="A33" s="13">
        <v>31</v>
      </c>
      <c r="B33" s="14" t="s">
        <v>109</v>
      </c>
      <c r="C33" s="15" t="s">
        <v>110</v>
      </c>
      <c r="D33" s="15" t="s">
        <v>111</v>
      </c>
      <c r="E33" s="16" t="s">
        <v>114</v>
      </c>
      <c r="F33" s="15" t="s">
        <v>45</v>
      </c>
      <c r="G33" s="15" t="s">
        <v>90</v>
      </c>
      <c r="H33" s="17">
        <v>106.5</v>
      </c>
      <c r="I33" s="17">
        <v>113.5</v>
      </c>
      <c r="J33" s="17">
        <v>220</v>
      </c>
      <c r="K33" s="15" t="s">
        <v>25</v>
      </c>
      <c r="L33" s="17">
        <f t="shared" si="0"/>
        <v>73.33</v>
      </c>
      <c r="M33" s="17">
        <f t="shared" si="1"/>
        <v>36.67</v>
      </c>
      <c r="N33" s="24">
        <v>88.88</v>
      </c>
      <c r="O33" s="24">
        <f t="shared" si="2"/>
        <v>44.44</v>
      </c>
      <c r="P33" s="24">
        <f t="shared" si="3"/>
        <v>81.11</v>
      </c>
      <c r="Q33" s="13" t="s">
        <v>25</v>
      </c>
      <c r="R33" s="29">
        <v>43333</v>
      </c>
    </row>
    <row r="34" s="1" customFormat="1" ht="35" customHeight="1" spans="1:18">
      <c r="A34" s="13">
        <v>32</v>
      </c>
      <c r="B34" s="14" t="s">
        <v>109</v>
      </c>
      <c r="C34" s="15" t="s">
        <v>110</v>
      </c>
      <c r="D34" s="15" t="s">
        <v>111</v>
      </c>
      <c r="E34" s="16" t="s">
        <v>115</v>
      </c>
      <c r="F34" s="15" t="s">
        <v>113</v>
      </c>
      <c r="G34" s="15" t="s">
        <v>35</v>
      </c>
      <c r="H34" s="17">
        <v>114</v>
      </c>
      <c r="I34" s="17">
        <v>104.5</v>
      </c>
      <c r="J34" s="17">
        <v>218.5</v>
      </c>
      <c r="K34" s="15" t="s">
        <v>25</v>
      </c>
      <c r="L34" s="17">
        <f t="shared" si="0"/>
        <v>72.83</v>
      </c>
      <c r="M34" s="17">
        <f t="shared" si="1"/>
        <v>36.42</v>
      </c>
      <c r="N34" s="24">
        <v>85.3</v>
      </c>
      <c r="O34" s="24">
        <f t="shared" si="2"/>
        <v>42.65</v>
      </c>
      <c r="P34" s="24">
        <f t="shared" si="3"/>
        <v>79.07</v>
      </c>
      <c r="Q34" s="13"/>
      <c r="R34" s="30"/>
    </row>
    <row r="35" s="1" customFormat="1" ht="35" customHeight="1" spans="1:18">
      <c r="A35" s="13">
        <v>33</v>
      </c>
      <c r="B35" s="14" t="s">
        <v>109</v>
      </c>
      <c r="C35" s="15" t="s">
        <v>110</v>
      </c>
      <c r="D35" s="15" t="s">
        <v>111</v>
      </c>
      <c r="E35" s="16" t="s">
        <v>116</v>
      </c>
      <c r="F35" s="15" t="s">
        <v>64</v>
      </c>
      <c r="G35" s="15" t="s">
        <v>113</v>
      </c>
      <c r="H35" s="17">
        <v>103.5</v>
      </c>
      <c r="I35" s="17">
        <v>102.5</v>
      </c>
      <c r="J35" s="17">
        <v>206</v>
      </c>
      <c r="K35" s="15" t="s">
        <v>56</v>
      </c>
      <c r="L35" s="17">
        <f t="shared" si="0"/>
        <v>68.67</v>
      </c>
      <c r="M35" s="17">
        <f t="shared" si="1"/>
        <v>34.34</v>
      </c>
      <c r="N35" s="24">
        <v>87.38</v>
      </c>
      <c r="O35" s="24">
        <f t="shared" si="2"/>
        <v>43.69</v>
      </c>
      <c r="P35" s="24">
        <f t="shared" si="3"/>
        <v>78.03</v>
      </c>
      <c r="Q35" s="13"/>
      <c r="R35" s="30"/>
    </row>
    <row r="36" s="1" customFormat="1" ht="35" customHeight="1" spans="1:18">
      <c r="A36" s="13">
        <v>34</v>
      </c>
      <c r="B36" s="14" t="s">
        <v>117</v>
      </c>
      <c r="C36" s="15" t="s">
        <v>118</v>
      </c>
      <c r="D36" s="15" t="s">
        <v>119</v>
      </c>
      <c r="E36" s="16" t="s">
        <v>120</v>
      </c>
      <c r="F36" s="15" t="s">
        <v>113</v>
      </c>
      <c r="G36" s="15" t="s">
        <v>38</v>
      </c>
      <c r="H36" s="17">
        <v>73</v>
      </c>
      <c r="I36" s="17">
        <v>78</v>
      </c>
      <c r="J36" s="17">
        <v>151</v>
      </c>
      <c r="K36" s="15" t="s">
        <v>25</v>
      </c>
      <c r="L36" s="17">
        <f t="shared" si="0"/>
        <v>50.33</v>
      </c>
      <c r="M36" s="17">
        <f t="shared" si="1"/>
        <v>25.17</v>
      </c>
      <c r="N36" s="24">
        <v>82.1</v>
      </c>
      <c r="O36" s="24">
        <f t="shared" si="2"/>
        <v>41.05</v>
      </c>
      <c r="P36" s="24">
        <f t="shared" si="3"/>
        <v>66.22</v>
      </c>
      <c r="Q36" s="13" t="s">
        <v>25</v>
      </c>
      <c r="R36" s="29">
        <v>43334</v>
      </c>
    </row>
    <row r="37" s="1" customFormat="1" ht="35" customHeight="1" spans="1:18">
      <c r="A37" s="13">
        <v>35</v>
      </c>
      <c r="B37" s="14" t="s">
        <v>121</v>
      </c>
      <c r="C37" s="15" t="s">
        <v>122</v>
      </c>
      <c r="D37" s="15" t="s">
        <v>123</v>
      </c>
      <c r="E37" s="16" t="s">
        <v>124</v>
      </c>
      <c r="F37" s="15" t="s">
        <v>113</v>
      </c>
      <c r="G37" s="15" t="s">
        <v>125</v>
      </c>
      <c r="H37" s="17">
        <v>97.5</v>
      </c>
      <c r="I37" s="17">
        <v>86</v>
      </c>
      <c r="J37" s="17">
        <v>183.5</v>
      </c>
      <c r="K37" s="15" t="s">
        <v>25</v>
      </c>
      <c r="L37" s="17">
        <f t="shared" si="0"/>
        <v>61.17</v>
      </c>
      <c r="M37" s="17">
        <f t="shared" si="1"/>
        <v>30.59</v>
      </c>
      <c r="N37" s="24">
        <v>84.64</v>
      </c>
      <c r="O37" s="24">
        <f t="shared" si="2"/>
        <v>42.32</v>
      </c>
      <c r="P37" s="24">
        <f t="shared" si="3"/>
        <v>72.91</v>
      </c>
      <c r="Q37" s="13" t="s">
        <v>25</v>
      </c>
      <c r="R37" s="29">
        <v>43334</v>
      </c>
    </row>
    <row r="38" s="1" customFormat="1" ht="35" customHeight="1" spans="1:18">
      <c r="A38" s="13">
        <v>36</v>
      </c>
      <c r="B38" s="14" t="s">
        <v>121</v>
      </c>
      <c r="C38" s="15" t="s">
        <v>122</v>
      </c>
      <c r="D38" s="15" t="s">
        <v>123</v>
      </c>
      <c r="E38" s="16" t="s">
        <v>126</v>
      </c>
      <c r="F38" s="15" t="s">
        <v>113</v>
      </c>
      <c r="G38" s="15" t="s">
        <v>85</v>
      </c>
      <c r="H38" s="17">
        <v>90.5</v>
      </c>
      <c r="I38" s="17">
        <v>82</v>
      </c>
      <c r="J38" s="17">
        <v>172.5</v>
      </c>
      <c r="K38" s="15" t="s">
        <v>25</v>
      </c>
      <c r="L38" s="17">
        <f t="shared" si="0"/>
        <v>57.5</v>
      </c>
      <c r="M38" s="17">
        <f t="shared" si="1"/>
        <v>28.75</v>
      </c>
      <c r="N38" s="24">
        <v>80.3</v>
      </c>
      <c r="O38" s="24">
        <f t="shared" si="2"/>
        <v>40.15</v>
      </c>
      <c r="P38" s="24">
        <f t="shared" si="3"/>
        <v>68.9</v>
      </c>
      <c r="Q38" s="13"/>
      <c r="R38" s="30"/>
    </row>
    <row r="39" s="1" customFormat="1" ht="35" customHeight="1" spans="1:18">
      <c r="A39" s="13">
        <v>37</v>
      </c>
      <c r="B39" s="14" t="s">
        <v>121</v>
      </c>
      <c r="C39" s="15" t="s">
        <v>127</v>
      </c>
      <c r="D39" s="15" t="s">
        <v>128</v>
      </c>
      <c r="E39" s="16" t="s">
        <v>129</v>
      </c>
      <c r="F39" s="15" t="s">
        <v>49</v>
      </c>
      <c r="G39" s="15" t="s">
        <v>37</v>
      </c>
      <c r="H39" s="17">
        <v>95</v>
      </c>
      <c r="I39" s="17">
        <v>84</v>
      </c>
      <c r="J39" s="17">
        <v>179</v>
      </c>
      <c r="K39" s="15" t="s">
        <v>25</v>
      </c>
      <c r="L39" s="17">
        <f t="shared" si="0"/>
        <v>59.67</v>
      </c>
      <c r="M39" s="17">
        <f t="shared" si="1"/>
        <v>29.84</v>
      </c>
      <c r="N39" s="24">
        <v>77.7</v>
      </c>
      <c r="O39" s="24">
        <f t="shared" si="2"/>
        <v>38.85</v>
      </c>
      <c r="P39" s="24">
        <f t="shared" si="3"/>
        <v>68.69</v>
      </c>
      <c r="Q39" s="13" t="s">
        <v>25</v>
      </c>
      <c r="R39" s="29">
        <v>43334</v>
      </c>
    </row>
    <row r="40" s="1" customFormat="1" ht="35" customHeight="1" spans="1:18">
      <c r="A40" s="13">
        <v>38</v>
      </c>
      <c r="B40" s="14" t="s">
        <v>121</v>
      </c>
      <c r="C40" s="15" t="s">
        <v>127</v>
      </c>
      <c r="D40" s="15" t="s">
        <v>128</v>
      </c>
      <c r="E40" s="16" t="s">
        <v>130</v>
      </c>
      <c r="F40" s="15" t="s">
        <v>113</v>
      </c>
      <c r="G40" s="15" t="s">
        <v>108</v>
      </c>
      <c r="H40" s="17">
        <v>68</v>
      </c>
      <c r="I40" s="17">
        <v>85</v>
      </c>
      <c r="J40" s="17">
        <v>153</v>
      </c>
      <c r="K40" s="15" t="s">
        <v>56</v>
      </c>
      <c r="L40" s="17">
        <f t="shared" si="0"/>
        <v>51</v>
      </c>
      <c r="M40" s="17">
        <f t="shared" si="1"/>
        <v>25.5</v>
      </c>
      <c r="N40" s="24">
        <v>75.24</v>
      </c>
      <c r="O40" s="24">
        <f t="shared" si="2"/>
        <v>37.62</v>
      </c>
      <c r="P40" s="24">
        <f t="shared" si="3"/>
        <v>63.12</v>
      </c>
      <c r="Q40" s="13"/>
      <c r="R40" s="30"/>
    </row>
    <row r="41" s="1" customFormat="1" ht="35" customHeight="1" spans="1:18">
      <c r="A41" s="13">
        <v>39</v>
      </c>
      <c r="B41" s="14" t="s">
        <v>121</v>
      </c>
      <c r="C41" s="15" t="s">
        <v>131</v>
      </c>
      <c r="D41" s="15" t="s">
        <v>132</v>
      </c>
      <c r="E41" s="16" t="s">
        <v>133</v>
      </c>
      <c r="F41" s="15" t="s">
        <v>75</v>
      </c>
      <c r="G41" s="15" t="s">
        <v>51</v>
      </c>
      <c r="H41" s="17">
        <v>93.5</v>
      </c>
      <c r="I41" s="17">
        <v>98.5</v>
      </c>
      <c r="J41" s="17">
        <v>192</v>
      </c>
      <c r="K41" s="15" t="s">
        <v>25</v>
      </c>
      <c r="L41" s="17">
        <f t="shared" si="0"/>
        <v>64</v>
      </c>
      <c r="M41" s="17">
        <f t="shared" si="1"/>
        <v>32</v>
      </c>
      <c r="N41" s="24">
        <v>79.64</v>
      </c>
      <c r="O41" s="24">
        <f t="shared" si="2"/>
        <v>39.82</v>
      </c>
      <c r="P41" s="24">
        <f t="shared" si="3"/>
        <v>71.82</v>
      </c>
      <c r="Q41" s="13"/>
      <c r="R41" s="30"/>
    </row>
    <row r="42" s="1" customFormat="1" ht="35" customHeight="1" spans="1:18">
      <c r="A42" s="13">
        <v>40</v>
      </c>
      <c r="B42" s="14" t="s">
        <v>121</v>
      </c>
      <c r="C42" s="15" t="s">
        <v>131</v>
      </c>
      <c r="D42" s="15" t="s">
        <v>132</v>
      </c>
      <c r="E42" s="16" t="s">
        <v>134</v>
      </c>
      <c r="F42" s="15" t="s">
        <v>49</v>
      </c>
      <c r="G42" s="15">
        <v>8</v>
      </c>
      <c r="H42" s="17">
        <v>91.5</v>
      </c>
      <c r="I42" s="17">
        <v>98</v>
      </c>
      <c r="J42" s="17">
        <v>189.5</v>
      </c>
      <c r="K42" s="15" t="s">
        <v>25</v>
      </c>
      <c r="L42" s="17">
        <f t="shared" si="0"/>
        <v>63.17</v>
      </c>
      <c r="M42" s="17">
        <f t="shared" si="1"/>
        <v>31.59</v>
      </c>
      <c r="N42" s="24">
        <v>85.6</v>
      </c>
      <c r="O42" s="24">
        <f t="shared" si="2"/>
        <v>42.8</v>
      </c>
      <c r="P42" s="24">
        <f t="shared" si="3"/>
        <v>74.39</v>
      </c>
      <c r="Q42" s="13" t="s">
        <v>25</v>
      </c>
      <c r="R42" s="29">
        <v>43334</v>
      </c>
    </row>
    <row r="43" s="1" customFormat="1" ht="35" customHeight="1" spans="1:18">
      <c r="A43" s="13">
        <v>41</v>
      </c>
      <c r="B43" s="14" t="s">
        <v>135</v>
      </c>
      <c r="C43" s="15" t="s">
        <v>136</v>
      </c>
      <c r="D43" s="15" t="s">
        <v>137</v>
      </c>
      <c r="E43" s="16" t="s">
        <v>138</v>
      </c>
      <c r="F43" s="15" t="s">
        <v>139</v>
      </c>
      <c r="G43" s="15" t="s">
        <v>113</v>
      </c>
      <c r="H43" s="17">
        <v>89.5</v>
      </c>
      <c r="I43" s="17">
        <v>101.5</v>
      </c>
      <c r="J43" s="17">
        <v>191</v>
      </c>
      <c r="K43" s="15" t="s">
        <v>25</v>
      </c>
      <c r="L43" s="17">
        <f t="shared" si="0"/>
        <v>63.67</v>
      </c>
      <c r="M43" s="17">
        <f t="shared" si="1"/>
        <v>31.84</v>
      </c>
      <c r="N43" s="24">
        <v>82.86</v>
      </c>
      <c r="O43" s="24">
        <f t="shared" si="2"/>
        <v>41.43</v>
      </c>
      <c r="P43" s="24">
        <f t="shared" si="3"/>
        <v>73.27</v>
      </c>
      <c r="Q43" s="13" t="s">
        <v>25</v>
      </c>
      <c r="R43" s="29">
        <v>43334</v>
      </c>
    </row>
    <row r="44" s="1" customFormat="1" ht="35" customHeight="1" spans="1:18">
      <c r="A44" s="13">
        <v>42</v>
      </c>
      <c r="B44" s="14" t="s">
        <v>135</v>
      </c>
      <c r="C44" s="15" t="s">
        <v>136</v>
      </c>
      <c r="D44" s="15" t="s">
        <v>137</v>
      </c>
      <c r="E44" s="16" t="s">
        <v>140</v>
      </c>
      <c r="F44" s="15" t="s">
        <v>139</v>
      </c>
      <c r="G44" s="15" t="s">
        <v>141</v>
      </c>
      <c r="H44" s="17">
        <v>92.5</v>
      </c>
      <c r="I44" s="17">
        <v>93</v>
      </c>
      <c r="J44" s="17">
        <v>185.5</v>
      </c>
      <c r="K44" s="15" t="s">
        <v>25</v>
      </c>
      <c r="L44" s="17">
        <f t="shared" si="0"/>
        <v>61.83</v>
      </c>
      <c r="M44" s="17">
        <f t="shared" si="1"/>
        <v>30.92</v>
      </c>
      <c r="N44" s="24">
        <v>83.66</v>
      </c>
      <c r="O44" s="24">
        <f t="shared" si="2"/>
        <v>41.83</v>
      </c>
      <c r="P44" s="24">
        <f t="shared" si="3"/>
        <v>72.75</v>
      </c>
      <c r="Q44" s="13"/>
      <c r="R44" s="30"/>
    </row>
    <row r="45" s="1" customFormat="1" ht="35" customHeight="1" spans="1:18">
      <c r="A45" s="13">
        <v>43</v>
      </c>
      <c r="B45" s="14" t="s">
        <v>135</v>
      </c>
      <c r="C45" s="15" t="s">
        <v>142</v>
      </c>
      <c r="D45" s="15" t="s">
        <v>143</v>
      </c>
      <c r="E45" s="16" t="s">
        <v>144</v>
      </c>
      <c r="F45" s="15" t="s">
        <v>139</v>
      </c>
      <c r="G45" s="15" t="s">
        <v>79</v>
      </c>
      <c r="H45" s="17">
        <v>95</v>
      </c>
      <c r="I45" s="17">
        <v>105.5</v>
      </c>
      <c r="J45" s="17">
        <v>200.5</v>
      </c>
      <c r="K45" s="15" t="s">
        <v>25</v>
      </c>
      <c r="L45" s="17">
        <f t="shared" si="0"/>
        <v>66.83</v>
      </c>
      <c r="M45" s="17">
        <f t="shared" si="1"/>
        <v>33.42</v>
      </c>
      <c r="N45" s="24">
        <v>84.46</v>
      </c>
      <c r="O45" s="24">
        <f t="shared" si="2"/>
        <v>42.23</v>
      </c>
      <c r="P45" s="24">
        <f t="shared" si="3"/>
        <v>75.65</v>
      </c>
      <c r="Q45" s="13" t="s">
        <v>25</v>
      </c>
      <c r="R45" s="29">
        <v>43334</v>
      </c>
    </row>
    <row r="46" s="1" customFormat="1" ht="35" customHeight="1" spans="1:18">
      <c r="A46" s="13">
        <v>44</v>
      </c>
      <c r="B46" s="14" t="s">
        <v>135</v>
      </c>
      <c r="C46" s="15" t="s">
        <v>142</v>
      </c>
      <c r="D46" s="15" t="s">
        <v>143</v>
      </c>
      <c r="E46" s="16" t="s">
        <v>145</v>
      </c>
      <c r="F46" s="15" t="s">
        <v>139</v>
      </c>
      <c r="G46" s="15" t="s">
        <v>101</v>
      </c>
      <c r="H46" s="17">
        <v>99</v>
      </c>
      <c r="I46" s="17">
        <v>91</v>
      </c>
      <c r="J46" s="17">
        <v>190</v>
      </c>
      <c r="K46" s="15" t="s">
        <v>25</v>
      </c>
      <c r="L46" s="17">
        <f t="shared" si="0"/>
        <v>63.33</v>
      </c>
      <c r="M46" s="17">
        <f t="shared" si="1"/>
        <v>31.67</v>
      </c>
      <c r="N46" s="24">
        <v>78.62</v>
      </c>
      <c r="O46" s="24">
        <f t="shared" si="2"/>
        <v>39.31</v>
      </c>
      <c r="P46" s="24">
        <f t="shared" si="3"/>
        <v>70.98</v>
      </c>
      <c r="Q46" s="13"/>
      <c r="R46" s="30"/>
    </row>
    <row r="47" s="1" customFormat="1" ht="35" customHeight="1" spans="1:18">
      <c r="A47" s="13">
        <v>45</v>
      </c>
      <c r="B47" s="14" t="s">
        <v>146</v>
      </c>
      <c r="C47" s="15" t="s">
        <v>147</v>
      </c>
      <c r="D47" s="15" t="s">
        <v>148</v>
      </c>
      <c r="E47" s="16" t="s">
        <v>149</v>
      </c>
      <c r="F47" s="15" t="s">
        <v>150</v>
      </c>
      <c r="G47" s="15" t="s">
        <v>141</v>
      </c>
      <c r="H47" s="17">
        <v>93</v>
      </c>
      <c r="I47" s="17">
        <v>109</v>
      </c>
      <c r="J47" s="17">
        <v>202</v>
      </c>
      <c r="K47" s="15" t="s">
        <v>25</v>
      </c>
      <c r="L47" s="17">
        <f t="shared" si="0"/>
        <v>67.33</v>
      </c>
      <c r="M47" s="17">
        <f t="shared" si="1"/>
        <v>33.67</v>
      </c>
      <c r="N47" s="24">
        <v>80.96</v>
      </c>
      <c r="O47" s="24">
        <f t="shared" si="2"/>
        <v>40.48</v>
      </c>
      <c r="P47" s="24">
        <f t="shared" si="3"/>
        <v>74.15</v>
      </c>
      <c r="Q47" s="13" t="s">
        <v>25</v>
      </c>
      <c r="R47" s="29">
        <v>43334</v>
      </c>
    </row>
    <row r="48" s="1" customFormat="1" ht="35" customHeight="1" spans="1:18">
      <c r="A48" s="13">
        <v>46</v>
      </c>
      <c r="B48" s="14" t="s">
        <v>146</v>
      </c>
      <c r="C48" s="15" t="s">
        <v>147</v>
      </c>
      <c r="D48" s="15" t="s">
        <v>148</v>
      </c>
      <c r="E48" s="16" t="s">
        <v>151</v>
      </c>
      <c r="F48" s="15" t="s">
        <v>150</v>
      </c>
      <c r="G48" s="15" t="s">
        <v>43</v>
      </c>
      <c r="H48" s="17">
        <v>75.5</v>
      </c>
      <c r="I48" s="17">
        <v>89.5</v>
      </c>
      <c r="J48" s="17">
        <v>165</v>
      </c>
      <c r="K48" s="15" t="s">
        <v>25</v>
      </c>
      <c r="L48" s="17">
        <f t="shared" si="0"/>
        <v>55</v>
      </c>
      <c r="M48" s="17">
        <f t="shared" si="1"/>
        <v>27.5</v>
      </c>
      <c r="N48" s="24">
        <v>73.26</v>
      </c>
      <c r="O48" s="24">
        <f t="shared" si="2"/>
        <v>36.63</v>
      </c>
      <c r="P48" s="24">
        <f t="shared" si="3"/>
        <v>64.13</v>
      </c>
      <c r="Q48" s="13"/>
      <c r="R48" s="30"/>
    </row>
    <row r="49" s="1" customFormat="1" ht="35" customHeight="1" spans="1:18">
      <c r="A49" s="13">
        <v>47</v>
      </c>
      <c r="B49" s="14" t="s">
        <v>152</v>
      </c>
      <c r="C49" s="15" t="s">
        <v>104</v>
      </c>
      <c r="D49" s="15" t="s">
        <v>153</v>
      </c>
      <c r="E49" s="16" t="s">
        <v>154</v>
      </c>
      <c r="F49" s="15" t="s">
        <v>55</v>
      </c>
      <c r="G49" s="15" t="s">
        <v>51</v>
      </c>
      <c r="H49" s="17">
        <v>81</v>
      </c>
      <c r="I49" s="17">
        <v>98.5</v>
      </c>
      <c r="J49" s="17">
        <v>179.5</v>
      </c>
      <c r="K49" s="15" t="s">
        <v>25</v>
      </c>
      <c r="L49" s="17">
        <f t="shared" si="0"/>
        <v>59.83</v>
      </c>
      <c r="M49" s="17">
        <f t="shared" si="1"/>
        <v>29.92</v>
      </c>
      <c r="N49" s="24">
        <v>78.1</v>
      </c>
      <c r="O49" s="24">
        <f t="shared" si="2"/>
        <v>39.05</v>
      </c>
      <c r="P49" s="24">
        <f t="shared" si="3"/>
        <v>68.97</v>
      </c>
      <c r="Q49" s="13"/>
      <c r="R49" s="30"/>
    </row>
    <row r="50" s="1" customFormat="1" ht="35" customHeight="1" spans="1:18">
      <c r="A50" s="13">
        <v>48</v>
      </c>
      <c r="B50" s="14" t="s">
        <v>152</v>
      </c>
      <c r="C50" s="15" t="s">
        <v>104</v>
      </c>
      <c r="D50" s="15" t="s">
        <v>153</v>
      </c>
      <c r="E50" s="16" t="s">
        <v>155</v>
      </c>
      <c r="F50" s="15" t="s">
        <v>150</v>
      </c>
      <c r="G50" s="15" t="s">
        <v>101</v>
      </c>
      <c r="H50" s="17">
        <v>91</v>
      </c>
      <c r="I50" s="17">
        <v>83.5</v>
      </c>
      <c r="J50" s="17">
        <v>174.5</v>
      </c>
      <c r="K50" s="15" t="s">
        <v>25</v>
      </c>
      <c r="L50" s="17">
        <f t="shared" si="0"/>
        <v>58.17</v>
      </c>
      <c r="M50" s="17">
        <f t="shared" si="1"/>
        <v>29.09</v>
      </c>
      <c r="N50" s="24">
        <v>80.46</v>
      </c>
      <c r="O50" s="24">
        <f t="shared" si="2"/>
        <v>40.23</v>
      </c>
      <c r="P50" s="24">
        <f t="shared" si="3"/>
        <v>69.32</v>
      </c>
      <c r="Q50" s="13" t="s">
        <v>25</v>
      </c>
      <c r="R50" s="29">
        <v>43334</v>
      </c>
    </row>
    <row r="51" s="1" customFormat="1" ht="35" customHeight="1" spans="1:18">
      <c r="A51" s="13">
        <v>49</v>
      </c>
      <c r="B51" s="14" t="s">
        <v>156</v>
      </c>
      <c r="C51" s="15" t="s">
        <v>157</v>
      </c>
      <c r="D51" s="15" t="s">
        <v>158</v>
      </c>
      <c r="E51" s="16" t="s">
        <v>159</v>
      </c>
      <c r="F51" s="15" t="s">
        <v>85</v>
      </c>
      <c r="G51" s="15" t="s">
        <v>27</v>
      </c>
      <c r="H51" s="17">
        <v>107.5</v>
      </c>
      <c r="I51" s="17">
        <v>110.5</v>
      </c>
      <c r="J51" s="17">
        <v>218</v>
      </c>
      <c r="K51" s="15" t="s">
        <v>25</v>
      </c>
      <c r="L51" s="17">
        <f t="shared" si="0"/>
        <v>72.67</v>
      </c>
      <c r="M51" s="17">
        <f t="shared" si="1"/>
        <v>36.34</v>
      </c>
      <c r="N51" s="24">
        <v>79.94</v>
      </c>
      <c r="O51" s="24">
        <f t="shared" si="2"/>
        <v>39.97</v>
      </c>
      <c r="P51" s="24">
        <f t="shared" si="3"/>
        <v>76.31</v>
      </c>
      <c r="Q51" s="13" t="s">
        <v>25</v>
      </c>
      <c r="R51" s="29">
        <v>43334</v>
      </c>
    </row>
    <row r="52" s="1" customFormat="1" ht="35" customHeight="1" spans="1:18">
      <c r="A52" s="13">
        <v>50</v>
      </c>
      <c r="B52" s="14" t="s">
        <v>156</v>
      </c>
      <c r="C52" s="15" t="s">
        <v>157</v>
      </c>
      <c r="D52" s="15" t="s">
        <v>158</v>
      </c>
      <c r="E52" s="16" t="s">
        <v>160</v>
      </c>
      <c r="F52" s="15" t="s">
        <v>101</v>
      </c>
      <c r="G52" s="15" t="s">
        <v>38</v>
      </c>
      <c r="H52" s="17">
        <v>120.5</v>
      </c>
      <c r="I52" s="17">
        <v>92.5</v>
      </c>
      <c r="J52" s="17">
        <v>213</v>
      </c>
      <c r="K52" s="15" t="s">
        <v>25</v>
      </c>
      <c r="L52" s="17">
        <f t="shared" si="0"/>
        <v>71</v>
      </c>
      <c r="M52" s="17">
        <f t="shared" si="1"/>
        <v>35.5</v>
      </c>
      <c r="N52" s="24">
        <v>81.38</v>
      </c>
      <c r="O52" s="24">
        <f t="shared" si="2"/>
        <v>40.69</v>
      </c>
      <c r="P52" s="24">
        <f t="shared" si="3"/>
        <v>76.19</v>
      </c>
      <c r="Q52" s="13"/>
      <c r="R52" s="30"/>
    </row>
    <row r="53" s="1" customFormat="1" ht="35" customHeight="1" spans="1:18">
      <c r="A53" s="13">
        <v>51</v>
      </c>
      <c r="B53" s="14" t="s">
        <v>156</v>
      </c>
      <c r="C53" s="15" t="s">
        <v>157</v>
      </c>
      <c r="D53" s="15" t="s">
        <v>158</v>
      </c>
      <c r="E53" s="16" t="s">
        <v>161</v>
      </c>
      <c r="F53" s="15" t="s">
        <v>55</v>
      </c>
      <c r="G53" s="15" t="s">
        <v>55</v>
      </c>
      <c r="H53" s="17">
        <v>111</v>
      </c>
      <c r="I53" s="17">
        <v>100.5</v>
      </c>
      <c r="J53" s="17">
        <v>211.5</v>
      </c>
      <c r="K53" s="15" t="s">
        <v>25</v>
      </c>
      <c r="L53" s="17">
        <f t="shared" si="0"/>
        <v>70.5</v>
      </c>
      <c r="M53" s="17">
        <f t="shared" si="1"/>
        <v>35.25</v>
      </c>
      <c r="N53" s="24">
        <v>81.68</v>
      </c>
      <c r="O53" s="24">
        <f t="shared" si="2"/>
        <v>40.84</v>
      </c>
      <c r="P53" s="24">
        <f t="shared" si="3"/>
        <v>76.09</v>
      </c>
      <c r="Q53" s="13"/>
      <c r="R53" s="30"/>
    </row>
    <row r="54" s="1" customFormat="1" ht="35" customHeight="1" spans="1:18">
      <c r="A54" s="13">
        <v>52</v>
      </c>
      <c r="B54" s="14" t="s">
        <v>156</v>
      </c>
      <c r="C54" s="15" t="s">
        <v>157</v>
      </c>
      <c r="D54" s="15" t="s">
        <v>158</v>
      </c>
      <c r="E54" s="16" t="s">
        <v>162</v>
      </c>
      <c r="F54" s="15" t="s">
        <v>101</v>
      </c>
      <c r="G54" s="15" t="s">
        <v>51</v>
      </c>
      <c r="H54" s="17">
        <v>95.5</v>
      </c>
      <c r="I54" s="17">
        <v>114</v>
      </c>
      <c r="J54" s="17">
        <v>209.5</v>
      </c>
      <c r="K54" s="15" t="s">
        <v>56</v>
      </c>
      <c r="L54" s="17">
        <f t="shared" si="0"/>
        <v>69.83</v>
      </c>
      <c r="M54" s="17">
        <f t="shared" si="1"/>
        <v>34.92</v>
      </c>
      <c r="N54" s="24">
        <v>84.78</v>
      </c>
      <c r="O54" s="24">
        <f t="shared" si="2"/>
        <v>42.39</v>
      </c>
      <c r="P54" s="24">
        <f t="shared" si="3"/>
        <v>77.31</v>
      </c>
      <c r="Q54" s="13" t="s">
        <v>25</v>
      </c>
      <c r="R54" s="29">
        <v>43334</v>
      </c>
    </row>
    <row r="55" s="1" customFormat="1" ht="35" customHeight="1" spans="1:18">
      <c r="A55" s="13">
        <v>53</v>
      </c>
      <c r="B55" s="14" t="s">
        <v>163</v>
      </c>
      <c r="C55" s="15" t="s">
        <v>164</v>
      </c>
      <c r="D55" s="15" t="s">
        <v>165</v>
      </c>
      <c r="E55" s="16" t="s">
        <v>166</v>
      </c>
      <c r="F55" s="15" t="s">
        <v>125</v>
      </c>
      <c r="G55" s="15" t="s">
        <v>90</v>
      </c>
      <c r="H55" s="17">
        <v>103.3</v>
      </c>
      <c r="I55" s="17">
        <v>100</v>
      </c>
      <c r="J55" s="17">
        <v>203.3</v>
      </c>
      <c r="K55" s="15" t="s">
        <v>25</v>
      </c>
      <c r="L55" s="17">
        <f t="shared" si="0"/>
        <v>67.77</v>
      </c>
      <c r="M55" s="17">
        <f t="shared" si="1"/>
        <v>33.89</v>
      </c>
      <c r="N55" s="24">
        <v>83.92</v>
      </c>
      <c r="O55" s="24">
        <f t="shared" si="2"/>
        <v>41.96</v>
      </c>
      <c r="P55" s="24">
        <f t="shared" si="3"/>
        <v>75.85</v>
      </c>
      <c r="Q55" s="13" t="s">
        <v>25</v>
      </c>
      <c r="R55" s="29">
        <v>43334</v>
      </c>
    </row>
    <row r="56" s="1" customFormat="1" ht="35" customHeight="1" spans="1:18">
      <c r="A56" s="13">
        <v>54</v>
      </c>
      <c r="B56" s="14" t="s">
        <v>163</v>
      </c>
      <c r="C56" s="15" t="s">
        <v>164</v>
      </c>
      <c r="D56" s="15" t="s">
        <v>165</v>
      </c>
      <c r="E56" s="16" t="s">
        <v>167</v>
      </c>
      <c r="F56" s="15" t="s">
        <v>125</v>
      </c>
      <c r="G56" s="15" t="s">
        <v>49</v>
      </c>
      <c r="H56" s="17">
        <v>88.4</v>
      </c>
      <c r="I56" s="17">
        <v>101</v>
      </c>
      <c r="J56" s="17">
        <v>189.4</v>
      </c>
      <c r="K56" s="15" t="s">
        <v>25</v>
      </c>
      <c r="L56" s="17">
        <f t="shared" si="0"/>
        <v>63.13</v>
      </c>
      <c r="M56" s="17">
        <f t="shared" si="1"/>
        <v>31.57</v>
      </c>
      <c r="N56" s="24">
        <v>78.9</v>
      </c>
      <c r="O56" s="24">
        <f t="shared" si="2"/>
        <v>39.45</v>
      </c>
      <c r="P56" s="24">
        <f t="shared" si="3"/>
        <v>71.02</v>
      </c>
      <c r="Q56" s="13"/>
      <c r="R56" s="30"/>
    </row>
    <row r="57" s="1" customFormat="1" ht="35" customHeight="1" spans="1:18">
      <c r="A57" s="13">
        <v>55</v>
      </c>
      <c r="B57" s="14" t="s">
        <v>163</v>
      </c>
      <c r="C57" s="15" t="s">
        <v>168</v>
      </c>
      <c r="D57" s="15" t="s">
        <v>169</v>
      </c>
      <c r="E57" s="16" t="s">
        <v>170</v>
      </c>
      <c r="F57" s="15" t="s">
        <v>171</v>
      </c>
      <c r="G57" s="15" t="s">
        <v>32</v>
      </c>
      <c r="H57" s="17">
        <v>95.3</v>
      </c>
      <c r="I57" s="17">
        <v>96.5</v>
      </c>
      <c r="J57" s="17">
        <v>191.8</v>
      </c>
      <c r="K57" s="15" t="s">
        <v>25</v>
      </c>
      <c r="L57" s="17">
        <f t="shared" si="0"/>
        <v>63.93</v>
      </c>
      <c r="M57" s="17">
        <f t="shared" si="1"/>
        <v>31.97</v>
      </c>
      <c r="N57" s="24">
        <v>84.06</v>
      </c>
      <c r="O57" s="24">
        <f t="shared" si="2"/>
        <v>42.03</v>
      </c>
      <c r="P57" s="24">
        <f t="shared" si="3"/>
        <v>74</v>
      </c>
      <c r="Q57" s="13" t="s">
        <v>25</v>
      </c>
      <c r="R57" s="29">
        <v>43334</v>
      </c>
    </row>
    <row r="58" s="1" customFormat="1" ht="35" customHeight="1" spans="1:18">
      <c r="A58" s="13">
        <v>56</v>
      </c>
      <c r="B58" s="14" t="s">
        <v>163</v>
      </c>
      <c r="C58" s="15" t="s">
        <v>168</v>
      </c>
      <c r="D58" s="15" t="s">
        <v>169</v>
      </c>
      <c r="E58" s="16" t="s">
        <v>172</v>
      </c>
      <c r="F58" s="15" t="s">
        <v>171</v>
      </c>
      <c r="G58" s="15" t="s">
        <v>95</v>
      </c>
      <c r="H58" s="17">
        <v>92.9</v>
      </c>
      <c r="I58" s="17">
        <v>97.5</v>
      </c>
      <c r="J58" s="17">
        <v>190.4</v>
      </c>
      <c r="K58" s="15" t="s">
        <v>56</v>
      </c>
      <c r="L58" s="17">
        <f t="shared" si="0"/>
        <v>63.47</v>
      </c>
      <c r="M58" s="17">
        <f t="shared" si="1"/>
        <v>31.74</v>
      </c>
      <c r="N58" s="24">
        <v>76.94</v>
      </c>
      <c r="O58" s="24">
        <f t="shared" si="2"/>
        <v>38.47</v>
      </c>
      <c r="P58" s="24">
        <f t="shared" si="3"/>
        <v>70.21</v>
      </c>
      <c r="Q58" s="13"/>
      <c r="R58" s="30"/>
    </row>
    <row r="59" s="1" customFormat="1" ht="35" customHeight="1" spans="1:18">
      <c r="A59" s="13">
        <v>57</v>
      </c>
      <c r="B59" s="14" t="s">
        <v>173</v>
      </c>
      <c r="C59" s="15" t="s">
        <v>174</v>
      </c>
      <c r="D59" s="15" t="s">
        <v>175</v>
      </c>
      <c r="E59" s="16" t="s">
        <v>176</v>
      </c>
      <c r="F59" s="15" t="s">
        <v>171</v>
      </c>
      <c r="G59" s="15" t="s">
        <v>141</v>
      </c>
      <c r="H59" s="17">
        <v>94.5</v>
      </c>
      <c r="I59" s="17">
        <v>96</v>
      </c>
      <c r="J59" s="17">
        <v>190.5</v>
      </c>
      <c r="K59" s="15" t="s">
        <v>25</v>
      </c>
      <c r="L59" s="17">
        <f t="shared" si="0"/>
        <v>63.5</v>
      </c>
      <c r="M59" s="17">
        <f t="shared" si="1"/>
        <v>31.75</v>
      </c>
      <c r="N59" s="24">
        <v>81.22</v>
      </c>
      <c r="O59" s="24">
        <f t="shared" si="2"/>
        <v>40.61</v>
      </c>
      <c r="P59" s="24">
        <f t="shared" si="3"/>
        <v>72.36</v>
      </c>
      <c r="Q59" s="13" t="s">
        <v>25</v>
      </c>
      <c r="R59" s="29">
        <v>43334</v>
      </c>
    </row>
    <row r="60" s="1" customFormat="1" ht="35" customHeight="1" spans="1:18">
      <c r="A60" s="13">
        <v>58</v>
      </c>
      <c r="B60" s="14" t="s">
        <v>173</v>
      </c>
      <c r="C60" s="15" t="s">
        <v>174</v>
      </c>
      <c r="D60" s="15" t="s">
        <v>175</v>
      </c>
      <c r="E60" s="16" t="s">
        <v>177</v>
      </c>
      <c r="F60" s="15" t="s">
        <v>171</v>
      </c>
      <c r="G60" s="15" t="s">
        <v>49</v>
      </c>
      <c r="H60" s="17">
        <v>83.9</v>
      </c>
      <c r="I60" s="17">
        <v>105</v>
      </c>
      <c r="J60" s="17">
        <v>188.9</v>
      </c>
      <c r="K60" s="15" t="s">
        <v>25</v>
      </c>
      <c r="L60" s="17">
        <f t="shared" si="0"/>
        <v>62.97</v>
      </c>
      <c r="M60" s="17">
        <f t="shared" si="1"/>
        <v>31.49</v>
      </c>
      <c r="N60" s="24">
        <v>74.6</v>
      </c>
      <c r="O60" s="24">
        <f t="shared" si="2"/>
        <v>37.3</v>
      </c>
      <c r="P60" s="24">
        <f t="shared" si="3"/>
        <v>68.79</v>
      </c>
      <c r="Q60" s="13"/>
      <c r="R60" s="30"/>
    </row>
    <row r="61" s="1" customFormat="1" ht="35" customHeight="1" spans="1:18">
      <c r="A61" s="13">
        <v>59</v>
      </c>
      <c r="B61" s="14" t="s">
        <v>152</v>
      </c>
      <c r="C61" s="15" t="s">
        <v>178</v>
      </c>
      <c r="D61" s="15" t="s">
        <v>179</v>
      </c>
      <c r="E61" s="16" t="s">
        <v>180</v>
      </c>
      <c r="F61" s="15" t="s">
        <v>181</v>
      </c>
      <c r="G61" s="15" t="s">
        <v>23</v>
      </c>
      <c r="H61" s="17">
        <v>92.5</v>
      </c>
      <c r="I61" s="17">
        <v>86.2</v>
      </c>
      <c r="J61" s="17">
        <v>178.7</v>
      </c>
      <c r="K61" s="15" t="s">
        <v>25</v>
      </c>
      <c r="L61" s="17">
        <f t="shared" si="0"/>
        <v>59.57</v>
      </c>
      <c r="M61" s="17">
        <f t="shared" si="1"/>
        <v>29.79</v>
      </c>
      <c r="N61" s="27" t="s">
        <v>182</v>
      </c>
      <c r="O61" s="24">
        <v>0</v>
      </c>
      <c r="P61" s="24">
        <v>29.79</v>
      </c>
      <c r="Q61" s="13"/>
      <c r="R61" s="30"/>
    </row>
    <row r="62" s="1" customFormat="1" ht="35" customHeight="1" spans="1:18">
      <c r="A62" s="13">
        <v>60</v>
      </c>
      <c r="B62" s="14" t="s">
        <v>152</v>
      </c>
      <c r="C62" s="15" t="s">
        <v>178</v>
      </c>
      <c r="D62" s="15" t="s">
        <v>179</v>
      </c>
      <c r="E62" s="16" t="s">
        <v>183</v>
      </c>
      <c r="F62" s="15" t="s">
        <v>181</v>
      </c>
      <c r="G62" s="15" t="s">
        <v>32</v>
      </c>
      <c r="H62" s="17">
        <v>91</v>
      </c>
      <c r="I62" s="17">
        <v>82.4</v>
      </c>
      <c r="J62" s="17">
        <v>173.4</v>
      </c>
      <c r="K62" s="15" t="s">
        <v>25</v>
      </c>
      <c r="L62" s="17">
        <f t="shared" si="0"/>
        <v>57.8</v>
      </c>
      <c r="M62" s="17">
        <f t="shared" si="1"/>
        <v>28.9</v>
      </c>
      <c r="N62" s="27">
        <v>83.44</v>
      </c>
      <c r="O62" s="24">
        <f t="shared" ref="O62:O74" si="4">ROUND(N62*0.5,2)</f>
        <v>41.72</v>
      </c>
      <c r="P62" s="24">
        <f t="shared" ref="P62:P74" si="5">O62+M62</f>
        <v>70.62</v>
      </c>
      <c r="Q62" s="13" t="s">
        <v>25</v>
      </c>
      <c r="R62" s="29">
        <v>43334</v>
      </c>
    </row>
    <row r="63" s="1" customFormat="1" ht="35" customHeight="1" spans="1:18">
      <c r="A63" s="13">
        <v>61</v>
      </c>
      <c r="B63" s="14" t="s">
        <v>184</v>
      </c>
      <c r="C63" s="15" t="s">
        <v>185</v>
      </c>
      <c r="D63" s="15" t="s">
        <v>186</v>
      </c>
      <c r="E63" s="16" t="s">
        <v>187</v>
      </c>
      <c r="F63" s="15" t="s">
        <v>181</v>
      </c>
      <c r="G63" s="15" t="s">
        <v>24</v>
      </c>
      <c r="H63" s="17">
        <v>73.5</v>
      </c>
      <c r="I63" s="17">
        <v>77.9</v>
      </c>
      <c r="J63" s="17">
        <v>151.4</v>
      </c>
      <c r="K63" s="15" t="s">
        <v>25</v>
      </c>
      <c r="L63" s="17">
        <f t="shared" si="0"/>
        <v>50.47</v>
      </c>
      <c r="M63" s="17">
        <f t="shared" si="1"/>
        <v>25.24</v>
      </c>
      <c r="N63" s="27" t="s">
        <v>182</v>
      </c>
      <c r="O63" s="24">
        <v>0</v>
      </c>
      <c r="P63" s="24">
        <f t="shared" si="5"/>
        <v>25.24</v>
      </c>
      <c r="Q63" s="13"/>
      <c r="R63" s="30"/>
    </row>
    <row r="64" s="1" customFormat="1" ht="35" customHeight="1" spans="1:18">
      <c r="A64" s="13">
        <v>62</v>
      </c>
      <c r="B64" s="14" t="s">
        <v>184</v>
      </c>
      <c r="C64" s="15" t="s">
        <v>185</v>
      </c>
      <c r="D64" s="15" t="s">
        <v>186</v>
      </c>
      <c r="E64" s="16" t="s">
        <v>188</v>
      </c>
      <c r="F64" s="15" t="s">
        <v>181</v>
      </c>
      <c r="G64" s="15" t="s">
        <v>113</v>
      </c>
      <c r="H64" s="17">
        <v>84</v>
      </c>
      <c r="I64" s="17">
        <v>67.1</v>
      </c>
      <c r="J64" s="17">
        <v>151.1</v>
      </c>
      <c r="K64" s="15" t="s">
        <v>25</v>
      </c>
      <c r="L64" s="17">
        <f t="shared" si="0"/>
        <v>50.37</v>
      </c>
      <c r="M64" s="17">
        <f t="shared" si="1"/>
        <v>25.19</v>
      </c>
      <c r="N64" s="24">
        <v>74.72</v>
      </c>
      <c r="O64" s="24">
        <f t="shared" si="4"/>
        <v>37.36</v>
      </c>
      <c r="P64" s="24">
        <f t="shared" si="5"/>
        <v>62.55</v>
      </c>
      <c r="Q64" s="13" t="s">
        <v>25</v>
      </c>
      <c r="R64" s="29">
        <v>43334</v>
      </c>
    </row>
    <row r="65" s="1" customFormat="1" ht="35" customHeight="1" spans="1:18">
      <c r="A65" s="13">
        <v>63</v>
      </c>
      <c r="B65" s="14" t="s">
        <v>189</v>
      </c>
      <c r="C65" s="15" t="s">
        <v>190</v>
      </c>
      <c r="D65" s="15" t="s">
        <v>191</v>
      </c>
      <c r="E65" s="16" t="s">
        <v>192</v>
      </c>
      <c r="F65" s="15" t="s">
        <v>193</v>
      </c>
      <c r="G65" s="15" t="s">
        <v>62</v>
      </c>
      <c r="H65" s="17">
        <v>89.5</v>
      </c>
      <c r="I65" s="17">
        <v>94.7</v>
      </c>
      <c r="J65" s="17">
        <v>184.2</v>
      </c>
      <c r="K65" s="15" t="s">
        <v>25</v>
      </c>
      <c r="L65" s="17">
        <f t="shared" si="0"/>
        <v>61.4</v>
      </c>
      <c r="M65" s="17">
        <f t="shared" si="1"/>
        <v>30.7</v>
      </c>
      <c r="N65" s="24">
        <v>76.5</v>
      </c>
      <c r="O65" s="24">
        <f t="shared" si="4"/>
        <v>38.25</v>
      </c>
      <c r="P65" s="24">
        <f t="shared" si="5"/>
        <v>68.95</v>
      </c>
      <c r="Q65" s="13" t="s">
        <v>25</v>
      </c>
      <c r="R65" s="29">
        <v>43334</v>
      </c>
    </row>
    <row r="66" s="1" customFormat="1" ht="35" customHeight="1" spans="1:18">
      <c r="A66" s="13">
        <v>64</v>
      </c>
      <c r="B66" s="14" t="s">
        <v>189</v>
      </c>
      <c r="C66" s="15" t="s">
        <v>190</v>
      </c>
      <c r="D66" s="15" t="s">
        <v>191</v>
      </c>
      <c r="E66" s="16" t="s">
        <v>194</v>
      </c>
      <c r="F66" s="15" t="s">
        <v>195</v>
      </c>
      <c r="G66" s="15" t="s">
        <v>125</v>
      </c>
      <c r="H66" s="17">
        <v>95</v>
      </c>
      <c r="I66" s="17">
        <v>77.3</v>
      </c>
      <c r="J66" s="17">
        <v>172.3</v>
      </c>
      <c r="K66" s="15" t="s">
        <v>25</v>
      </c>
      <c r="L66" s="17">
        <f t="shared" si="0"/>
        <v>57.43</v>
      </c>
      <c r="M66" s="17">
        <f t="shared" si="1"/>
        <v>28.72</v>
      </c>
      <c r="N66" s="24">
        <v>79.14</v>
      </c>
      <c r="O66" s="24">
        <f t="shared" si="4"/>
        <v>39.57</v>
      </c>
      <c r="P66" s="24">
        <f t="shared" si="5"/>
        <v>68.29</v>
      </c>
      <c r="Q66" s="13"/>
      <c r="R66" s="30"/>
    </row>
    <row r="67" s="1" customFormat="1" ht="35" customHeight="1" spans="1:18">
      <c r="A67" s="13">
        <v>65</v>
      </c>
      <c r="B67" s="14" t="s">
        <v>184</v>
      </c>
      <c r="C67" s="15" t="s">
        <v>190</v>
      </c>
      <c r="D67" s="15" t="s">
        <v>196</v>
      </c>
      <c r="E67" s="16" t="s">
        <v>197</v>
      </c>
      <c r="F67" s="15" t="s">
        <v>193</v>
      </c>
      <c r="G67" s="15" t="s">
        <v>150</v>
      </c>
      <c r="H67" s="17">
        <v>98</v>
      </c>
      <c r="I67" s="17">
        <v>79.5</v>
      </c>
      <c r="J67" s="17">
        <v>177.5</v>
      </c>
      <c r="K67" s="15" t="s">
        <v>25</v>
      </c>
      <c r="L67" s="17">
        <f t="shared" ref="L67:L74" si="6">ROUND(J67/3,2)</f>
        <v>59.17</v>
      </c>
      <c r="M67" s="17">
        <f t="shared" ref="M67:M74" si="7">ROUND(L67*0.5,2)</f>
        <v>29.59</v>
      </c>
      <c r="N67" s="24">
        <v>76.64</v>
      </c>
      <c r="O67" s="24">
        <f t="shared" si="4"/>
        <v>38.32</v>
      </c>
      <c r="P67" s="24">
        <f t="shared" si="5"/>
        <v>67.91</v>
      </c>
      <c r="Q67" s="13" t="s">
        <v>25</v>
      </c>
      <c r="R67" s="29">
        <v>43334</v>
      </c>
    </row>
    <row r="68" s="1" customFormat="1" ht="35" customHeight="1" spans="1:18">
      <c r="A68" s="13">
        <v>66</v>
      </c>
      <c r="B68" s="14" t="s">
        <v>184</v>
      </c>
      <c r="C68" s="15" t="s">
        <v>190</v>
      </c>
      <c r="D68" s="15" t="s">
        <v>196</v>
      </c>
      <c r="E68" s="16" t="s">
        <v>198</v>
      </c>
      <c r="F68" s="15" t="s">
        <v>193</v>
      </c>
      <c r="G68" s="15" t="s">
        <v>108</v>
      </c>
      <c r="H68" s="17">
        <v>87</v>
      </c>
      <c r="I68" s="17">
        <v>76.3</v>
      </c>
      <c r="J68" s="17">
        <v>163.3</v>
      </c>
      <c r="K68" s="15" t="s">
        <v>25</v>
      </c>
      <c r="L68" s="17">
        <f t="shared" si="6"/>
        <v>54.43</v>
      </c>
      <c r="M68" s="17">
        <f t="shared" si="7"/>
        <v>27.22</v>
      </c>
      <c r="N68" s="24">
        <v>76.78</v>
      </c>
      <c r="O68" s="24">
        <f t="shared" si="4"/>
        <v>38.39</v>
      </c>
      <c r="P68" s="24">
        <f t="shared" si="5"/>
        <v>65.61</v>
      </c>
      <c r="Q68" s="13"/>
      <c r="R68" s="30"/>
    </row>
    <row r="69" s="1" customFormat="1" ht="35" customHeight="1" spans="1:18">
      <c r="A69" s="13">
        <v>67</v>
      </c>
      <c r="B69" s="14" t="s">
        <v>184</v>
      </c>
      <c r="C69" s="15" t="s">
        <v>190</v>
      </c>
      <c r="D69" s="15" t="s">
        <v>196</v>
      </c>
      <c r="E69" s="16" t="s">
        <v>199</v>
      </c>
      <c r="F69" s="15" t="s">
        <v>200</v>
      </c>
      <c r="G69" s="15" t="s">
        <v>37</v>
      </c>
      <c r="H69" s="17">
        <v>84.5</v>
      </c>
      <c r="I69" s="17">
        <v>78.1</v>
      </c>
      <c r="J69" s="17">
        <v>162.6</v>
      </c>
      <c r="K69" s="15" t="s">
        <v>56</v>
      </c>
      <c r="L69" s="17">
        <f t="shared" si="6"/>
        <v>54.2</v>
      </c>
      <c r="M69" s="17">
        <f t="shared" si="7"/>
        <v>27.1</v>
      </c>
      <c r="N69" s="24">
        <v>79.66</v>
      </c>
      <c r="O69" s="24">
        <f t="shared" si="4"/>
        <v>39.83</v>
      </c>
      <c r="P69" s="24">
        <f t="shared" si="5"/>
        <v>66.93</v>
      </c>
      <c r="Q69" s="13" t="s">
        <v>25</v>
      </c>
      <c r="R69" s="29">
        <v>43334</v>
      </c>
    </row>
    <row r="70" s="1" customFormat="1" ht="35" customHeight="1" spans="1:18">
      <c r="A70" s="13">
        <v>68</v>
      </c>
      <c r="B70" s="14" t="s">
        <v>184</v>
      </c>
      <c r="C70" s="15" t="s">
        <v>190</v>
      </c>
      <c r="D70" s="15" t="s">
        <v>196</v>
      </c>
      <c r="E70" s="16" t="s">
        <v>201</v>
      </c>
      <c r="F70" s="15" t="s">
        <v>193</v>
      </c>
      <c r="G70" s="15" t="s">
        <v>101</v>
      </c>
      <c r="H70" s="17">
        <v>84.5</v>
      </c>
      <c r="I70" s="17">
        <v>76.9</v>
      </c>
      <c r="J70" s="17">
        <v>161.4</v>
      </c>
      <c r="K70" s="15" t="s">
        <v>56</v>
      </c>
      <c r="L70" s="17">
        <f t="shared" si="6"/>
        <v>53.8</v>
      </c>
      <c r="M70" s="17">
        <f t="shared" si="7"/>
        <v>26.9</v>
      </c>
      <c r="N70" s="24">
        <v>75.64</v>
      </c>
      <c r="O70" s="24">
        <f t="shared" si="4"/>
        <v>37.82</v>
      </c>
      <c r="P70" s="24">
        <f t="shared" si="5"/>
        <v>64.72</v>
      </c>
      <c r="Q70" s="13"/>
      <c r="R70" s="30"/>
    </row>
    <row r="71" s="1" customFormat="1" ht="35" customHeight="1" spans="1:18">
      <c r="A71" s="13">
        <v>69</v>
      </c>
      <c r="B71" s="14" t="s">
        <v>202</v>
      </c>
      <c r="C71" s="15" t="s">
        <v>203</v>
      </c>
      <c r="D71" s="15" t="s">
        <v>204</v>
      </c>
      <c r="E71" s="16" t="s">
        <v>205</v>
      </c>
      <c r="F71" s="15" t="s">
        <v>206</v>
      </c>
      <c r="G71" s="15" t="s">
        <v>37</v>
      </c>
      <c r="H71" s="17">
        <v>87.5</v>
      </c>
      <c r="I71" s="17">
        <v>76.5</v>
      </c>
      <c r="J71" s="17">
        <v>164</v>
      </c>
      <c r="K71" s="15" t="s">
        <v>25</v>
      </c>
      <c r="L71" s="17">
        <f t="shared" si="6"/>
        <v>54.67</v>
      </c>
      <c r="M71" s="17">
        <f t="shared" si="7"/>
        <v>27.34</v>
      </c>
      <c r="N71" s="24">
        <v>71.46</v>
      </c>
      <c r="O71" s="24">
        <f t="shared" si="4"/>
        <v>35.73</v>
      </c>
      <c r="P71" s="24">
        <f t="shared" si="5"/>
        <v>63.07</v>
      </c>
      <c r="Q71" s="13" t="s">
        <v>25</v>
      </c>
      <c r="R71" s="29">
        <v>43334</v>
      </c>
    </row>
    <row r="72" s="1" customFormat="1" ht="35" customHeight="1" spans="1:18">
      <c r="A72" s="13">
        <v>70</v>
      </c>
      <c r="B72" s="14" t="s">
        <v>202</v>
      </c>
      <c r="C72" s="15" t="s">
        <v>203</v>
      </c>
      <c r="D72" s="15" t="s">
        <v>204</v>
      </c>
      <c r="E72" s="16" t="s">
        <v>207</v>
      </c>
      <c r="F72" s="15" t="s">
        <v>206</v>
      </c>
      <c r="G72" s="15" t="s">
        <v>32</v>
      </c>
      <c r="H72" s="17">
        <v>65</v>
      </c>
      <c r="I72" s="17">
        <v>53.1</v>
      </c>
      <c r="J72" s="17">
        <v>118.1</v>
      </c>
      <c r="K72" s="15" t="s">
        <v>56</v>
      </c>
      <c r="L72" s="17">
        <f t="shared" si="6"/>
        <v>39.37</v>
      </c>
      <c r="M72" s="17">
        <f t="shared" si="7"/>
        <v>19.69</v>
      </c>
      <c r="N72" s="24">
        <v>81.4</v>
      </c>
      <c r="O72" s="24">
        <f t="shared" si="4"/>
        <v>40.7</v>
      </c>
      <c r="P72" s="24">
        <f t="shared" si="5"/>
        <v>60.39</v>
      </c>
      <c r="Q72" s="13"/>
      <c r="R72" s="30"/>
    </row>
    <row r="73" s="1" customFormat="1" ht="35" customHeight="1" spans="1:18">
      <c r="A73" s="13">
        <v>71</v>
      </c>
      <c r="B73" s="14" t="s">
        <v>208</v>
      </c>
      <c r="C73" s="15" t="s">
        <v>209</v>
      </c>
      <c r="D73" s="15" t="s">
        <v>210</v>
      </c>
      <c r="E73" s="16" t="s">
        <v>211</v>
      </c>
      <c r="F73" s="15" t="s">
        <v>212</v>
      </c>
      <c r="G73" s="15" t="s">
        <v>38</v>
      </c>
      <c r="H73" s="17">
        <v>100</v>
      </c>
      <c r="I73" s="17">
        <v>103.5</v>
      </c>
      <c r="J73" s="17">
        <v>203.5</v>
      </c>
      <c r="K73" s="15" t="s">
        <v>25</v>
      </c>
      <c r="L73" s="17">
        <f t="shared" si="6"/>
        <v>67.83</v>
      </c>
      <c r="M73" s="17">
        <f t="shared" si="7"/>
        <v>33.92</v>
      </c>
      <c r="N73" s="24">
        <v>85.48</v>
      </c>
      <c r="O73" s="24">
        <f t="shared" si="4"/>
        <v>42.74</v>
      </c>
      <c r="P73" s="24">
        <f t="shared" si="5"/>
        <v>76.66</v>
      </c>
      <c r="Q73" s="13" t="s">
        <v>25</v>
      </c>
      <c r="R73" s="29">
        <v>43334</v>
      </c>
    </row>
    <row r="74" s="1" customFormat="1" ht="35" customHeight="1" spans="1:18">
      <c r="A74" s="13">
        <v>72</v>
      </c>
      <c r="B74" s="14" t="s">
        <v>208</v>
      </c>
      <c r="C74" s="15" t="s">
        <v>209</v>
      </c>
      <c r="D74" s="15" t="s">
        <v>210</v>
      </c>
      <c r="E74" s="16" t="s">
        <v>213</v>
      </c>
      <c r="F74" s="15" t="s">
        <v>212</v>
      </c>
      <c r="G74" s="15" t="s">
        <v>214</v>
      </c>
      <c r="H74" s="17">
        <v>94</v>
      </c>
      <c r="I74" s="17">
        <v>99</v>
      </c>
      <c r="J74" s="17">
        <v>193</v>
      </c>
      <c r="K74" s="15" t="s">
        <v>25</v>
      </c>
      <c r="L74" s="17">
        <f t="shared" si="6"/>
        <v>64.33</v>
      </c>
      <c r="M74" s="17">
        <f t="shared" si="7"/>
        <v>32.17</v>
      </c>
      <c r="N74" s="24">
        <v>79.9</v>
      </c>
      <c r="O74" s="24">
        <f t="shared" si="4"/>
        <v>39.95</v>
      </c>
      <c r="P74" s="24">
        <f t="shared" si="5"/>
        <v>72.12</v>
      </c>
      <c r="Q74" s="13"/>
      <c r="R74" s="30"/>
    </row>
  </sheetData>
  <mergeCells count="1">
    <mergeCell ref="A1:R1"/>
  </mergeCells>
  <pageMargins left="0.357638888888889" right="0.357638888888889" top="1" bottom="1" header="0.511805555555556" footer="0.511805555555556"/>
  <pageSetup paperSize="9" scale="59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赳赳熊</cp:lastModifiedBy>
  <dcterms:created xsi:type="dcterms:W3CDTF">2018-02-27T11:14:00Z</dcterms:created>
  <dcterms:modified xsi:type="dcterms:W3CDTF">2018-08-13T03:26:20Z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