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总成绩" sheetId="1" r:id="rId1"/>
  </sheets>
  <definedNames>
    <definedName name="_xlnm.Print_Area" localSheetId="0">'总成绩'!$A$1:$J$81</definedName>
    <definedName name="_xlnm.Print_Titles" localSheetId="0">'总成绩'!$4:$4</definedName>
  </definedNames>
  <calcPr fullCalcOnLoad="1"/>
</workbook>
</file>

<file path=xl/sharedStrings.xml><?xml version="1.0" encoding="utf-8"?>
<sst xmlns="http://schemas.openxmlformats.org/spreadsheetml/2006/main" count="401" uniqueCount="244">
  <si>
    <t>准考证号</t>
  </si>
  <si>
    <t>姓名</t>
  </si>
  <si>
    <t>学段</t>
  </si>
  <si>
    <t>学科</t>
  </si>
  <si>
    <t>序号</t>
  </si>
  <si>
    <t>钱立菲</t>
  </si>
  <si>
    <t>笔试成绩</t>
  </si>
  <si>
    <t>总成绩</t>
  </si>
  <si>
    <t>专业测试成绩</t>
  </si>
  <si>
    <t>联系电话：0556-5531604  5565831</t>
  </si>
  <si>
    <t>笔试成绩
÷1.2×0.6</t>
  </si>
  <si>
    <t>专业成绩×0.4</t>
  </si>
  <si>
    <t>小学</t>
  </si>
  <si>
    <t>语文</t>
  </si>
  <si>
    <t>数学</t>
  </si>
  <si>
    <t>查正杰</t>
  </si>
  <si>
    <t>邓星星</t>
  </si>
  <si>
    <t>英语</t>
  </si>
  <si>
    <t>江乔妤</t>
  </si>
  <si>
    <t>严丽君</t>
  </si>
  <si>
    <t>音乐</t>
  </si>
  <si>
    <t>体育</t>
  </si>
  <si>
    <t>余琪</t>
  </si>
  <si>
    <t>美术</t>
  </si>
  <si>
    <t>97.9</t>
  </si>
  <si>
    <t>97.5</t>
  </si>
  <si>
    <t>95.1</t>
  </si>
  <si>
    <t>89.9</t>
  </si>
  <si>
    <t>84.4</t>
  </si>
  <si>
    <t>87.1</t>
  </si>
  <si>
    <t>86.5</t>
  </si>
  <si>
    <t>0</t>
  </si>
  <si>
    <t>79.8</t>
  </si>
  <si>
    <r>
      <t>大观区</t>
    </r>
    <r>
      <rPr>
        <b/>
        <sz val="16"/>
        <rFont val="Arial"/>
        <family val="2"/>
      </rPr>
      <t>2018</t>
    </r>
    <r>
      <rPr>
        <b/>
        <sz val="16"/>
        <rFont val="宋体"/>
        <family val="0"/>
      </rPr>
      <t>年教师招聘总成绩和拟体检、考察名单公示</t>
    </r>
  </si>
  <si>
    <t>10806008</t>
  </si>
  <si>
    <t>程娟娟</t>
  </si>
  <si>
    <t>93.9</t>
  </si>
  <si>
    <t>10806509</t>
  </si>
  <si>
    <t>曹旋旋</t>
  </si>
  <si>
    <t>93.4</t>
  </si>
  <si>
    <t>10807717</t>
  </si>
  <si>
    <t>胡澄滢</t>
  </si>
  <si>
    <t>93.3</t>
  </si>
  <si>
    <t>10806228</t>
  </si>
  <si>
    <t>金文敏</t>
  </si>
  <si>
    <t>92.5</t>
  </si>
  <si>
    <t>10805609</t>
  </si>
  <si>
    <t>赵蕾</t>
  </si>
  <si>
    <t>90.8</t>
  </si>
  <si>
    <t>10808302</t>
  </si>
  <si>
    <t>苏文莹</t>
  </si>
  <si>
    <t>90.3</t>
  </si>
  <si>
    <t>10808402</t>
  </si>
  <si>
    <t>张静</t>
  </si>
  <si>
    <t>90.1</t>
  </si>
  <si>
    <t>10808107</t>
  </si>
  <si>
    <t>何晶晶</t>
  </si>
  <si>
    <t>10805723</t>
  </si>
  <si>
    <t>程晨</t>
  </si>
  <si>
    <t>10804818</t>
  </si>
  <si>
    <t>纪敏</t>
  </si>
  <si>
    <t>10807818</t>
  </si>
  <si>
    <t>冯志影</t>
  </si>
  <si>
    <t>89.7</t>
  </si>
  <si>
    <t>10807610</t>
  </si>
  <si>
    <t>李千秋</t>
  </si>
  <si>
    <t>89.1</t>
  </si>
  <si>
    <t>10804815</t>
  </si>
  <si>
    <t>胡燕宁</t>
  </si>
  <si>
    <t>88.6</t>
  </si>
  <si>
    <t>10805404</t>
  </si>
  <si>
    <t>88.5</t>
  </si>
  <si>
    <t>10807121</t>
  </si>
  <si>
    <t>程延</t>
  </si>
  <si>
    <t>88.4</t>
  </si>
  <si>
    <t>10805322</t>
  </si>
  <si>
    <t>陶翠年</t>
  </si>
  <si>
    <t>88</t>
  </si>
  <si>
    <t>10807508</t>
  </si>
  <si>
    <t>杨小慧</t>
  </si>
  <si>
    <t>87.8</t>
  </si>
  <si>
    <t>10804714</t>
  </si>
  <si>
    <t>贾芬芬</t>
  </si>
  <si>
    <t>87.7</t>
  </si>
  <si>
    <t>10808712</t>
  </si>
  <si>
    <t>江时魁</t>
  </si>
  <si>
    <t>87.4</t>
  </si>
  <si>
    <t>10805330</t>
  </si>
  <si>
    <t>余婷</t>
  </si>
  <si>
    <t>10806703</t>
  </si>
  <si>
    <t>刘佳</t>
  </si>
  <si>
    <t>10805803</t>
  </si>
  <si>
    <t>江江</t>
  </si>
  <si>
    <t>87</t>
  </si>
  <si>
    <t>10807721</t>
  </si>
  <si>
    <t>严映雪</t>
  </si>
  <si>
    <t>86.9</t>
  </si>
  <si>
    <t>10807012</t>
  </si>
  <si>
    <t>贺贤姣</t>
  </si>
  <si>
    <t>50815804</t>
  </si>
  <si>
    <t>初中</t>
  </si>
  <si>
    <t>95.9</t>
  </si>
  <si>
    <t>戴淑敏</t>
  </si>
  <si>
    <t>50815922</t>
  </si>
  <si>
    <t>左方霞</t>
  </si>
  <si>
    <t>10801830</t>
  </si>
  <si>
    <t>99.5</t>
  </si>
  <si>
    <t>10803317</t>
  </si>
  <si>
    <t>吴银</t>
  </si>
  <si>
    <t>98.9</t>
  </si>
  <si>
    <t>10802815</t>
  </si>
  <si>
    <t>钟玉</t>
  </si>
  <si>
    <t>98.1</t>
  </si>
  <si>
    <t>10800413</t>
  </si>
  <si>
    <t>耿孝霞</t>
  </si>
  <si>
    <t>10802913</t>
  </si>
  <si>
    <t>10802818</t>
  </si>
  <si>
    <t>96.5</t>
  </si>
  <si>
    <t>10802002</t>
  </si>
  <si>
    <t>何罡</t>
  </si>
  <si>
    <t>95.5</t>
  </si>
  <si>
    <t>10800724</t>
  </si>
  <si>
    <t>王志</t>
  </si>
  <si>
    <t>10800708</t>
  </si>
  <si>
    <t>吴娜</t>
  </si>
  <si>
    <t>94.5</t>
  </si>
  <si>
    <t>10802928</t>
  </si>
  <si>
    <t>方美玲</t>
  </si>
  <si>
    <t>10801822</t>
  </si>
  <si>
    <t>姚艳艳</t>
  </si>
  <si>
    <t>10803110</t>
  </si>
  <si>
    <t>马成成</t>
  </si>
  <si>
    <t>10800519</t>
  </si>
  <si>
    <t>何桂玲</t>
  </si>
  <si>
    <t>93.1</t>
  </si>
  <si>
    <t>董萍萍</t>
  </si>
  <si>
    <t>贺洋</t>
  </si>
  <si>
    <t>顾志平</t>
  </si>
  <si>
    <t>10810220</t>
  </si>
  <si>
    <t>于婷</t>
  </si>
  <si>
    <t>93.5</t>
  </si>
  <si>
    <t>10809228</t>
  </si>
  <si>
    <t>89.35</t>
  </si>
  <si>
    <t>胡晶晶</t>
  </si>
  <si>
    <t>丁  霞</t>
  </si>
  <si>
    <t>10810630</t>
  </si>
  <si>
    <t>戴江娣</t>
  </si>
  <si>
    <t>88.35</t>
  </si>
  <si>
    <t>10809523</t>
  </si>
  <si>
    <t>刘丽</t>
  </si>
  <si>
    <t>87.75</t>
  </si>
  <si>
    <t>10810201</t>
  </si>
  <si>
    <t>操锦</t>
  </si>
  <si>
    <t>87.05</t>
  </si>
  <si>
    <t>10808924</t>
  </si>
  <si>
    <t>刘佳丽</t>
  </si>
  <si>
    <t>86.95</t>
  </si>
  <si>
    <t>10810129</t>
  </si>
  <si>
    <t>占棠</t>
  </si>
  <si>
    <t>10812502</t>
  </si>
  <si>
    <t>83.5</t>
  </si>
  <si>
    <t>10812417</t>
  </si>
  <si>
    <t>陈晓妹</t>
  </si>
  <si>
    <t>82.6</t>
  </si>
  <si>
    <t>10812515</t>
  </si>
  <si>
    <t>王鑫</t>
  </si>
  <si>
    <t>50816813</t>
  </si>
  <si>
    <t>99.6</t>
  </si>
  <si>
    <t>50816806</t>
  </si>
  <si>
    <t>93.7</t>
  </si>
  <si>
    <t>50816807</t>
  </si>
  <si>
    <t>孙龙</t>
  </si>
  <si>
    <t>93.25</t>
  </si>
  <si>
    <t>10803819</t>
  </si>
  <si>
    <t>10804116</t>
  </si>
  <si>
    <t>周娴</t>
  </si>
  <si>
    <t>10804228</t>
  </si>
  <si>
    <t>潘玄</t>
  </si>
  <si>
    <t>77.6</t>
  </si>
  <si>
    <t>50813223</t>
  </si>
  <si>
    <t>50813312</t>
  </si>
  <si>
    <t>孙磊</t>
  </si>
  <si>
    <t>87.3</t>
  </si>
  <si>
    <t>50813209</t>
  </si>
  <si>
    <t>86.1</t>
  </si>
  <si>
    <t>何倩倩</t>
  </si>
  <si>
    <t>丁会娟</t>
  </si>
  <si>
    <t>83</t>
  </si>
  <si>
    <t>77.8</t>
  </si>
  <si>
    <t>76.4</t>
  </si>
  <si>
    <t>82.8</t>
  </si>
  <si>
    <t>80.4</t>
  </si>
  <si>
    <t>79</t>
  </si>
  <si>
    <t>74</t>
  </si>
  <si>
    <t>76.8</t>
  </si>
  <si>
    <t>81.8</t>
  </si>
  <si>
    <t>73.8</t>
  </si>
  <si>
    <t>72.6</t>
  </si>
  <si>
    <t>80.2</t>
  </si>
  <si>
    <t>82.4</t>
  </si>
  <si>
    <t>76</t>
  </si>
  <si>
    <t>73.2</t>
  </si>
  <si>
    <t>77.2</t>
  </si>
  <si>
    <t>71.2</t>
  </si>
  <si>
    <t>86.6</t>
  </si>
  <si>
    <t>77.4</t>
  </si>
  <si>
    <t>77.6</t>
  </si>
  <si>
    <t>82</t>
  </si>
  <si>
    <t>74.8</t>
  </si>
  <si>
    <t>81.4</t>
  </si>
  <si>
    <t>84</t>
  </si>
  <si>
    <t>73</t>
  </si>
  <si>
    <t>84.6</t>
  </si>
  <si>
    <t>73.4</t>
  </si>
  <si>
    <t>83.4</t>
  </si>
  <si>
    <t>82.2</t>
  </si>
  <si>
    <t>72.4</t>
  </si>
  <si>
    <t>70.5</t>
  </si>
  <si>
    <t>77</t>
  </si>
  <si>
    <t>70.6</t>
  </si>
  <si>
    <t>72.5</t>
  </si>
  <si>
    <t>69.4</t>
  </si>
  <si>
    <t>85.2</t>
  </si>
  <si>
    <t>79.2</t>
  </si>
  <si>
    <t>83.3</t>
  </si>
  <si>
    <t>80.8</t>
  </si>
  <si>
    <t>72.8</t>
  </si>
  <si>
    <t>81.6</t>
  </si>
  <si>
    <t xml:space="preserve">    根据省招聘方案计分规定，总成绩=笔试合成成绩÷1.2×0.6+专业测试成绩×0.4。现将大观区2018年教师招聘进入专业测试人员的笔试成绩、专业测试成绩、总成绩和拟体检、考察名单公示如下：</t>
  </si>
  <si>
    <t>一、2018年大观区公开招聘教师进入专业测试人员笔试、专业测试和总成绩</t>
  </si>
  <si>
    <t>二、拟体检、考察名单：29人</t>
  </si>
  <si>
    <t>1、小学语文12人 ： 程娟娟、金文敏、赵蕾、曹旋旋、冯志影、苏文莹、胡澄滢、程延、张静、江乔妤、
                   陶翠年、贾芬芬</t>
  </si>
  <si>
    <t>程青青</t>
  </si>
  <si>
    <t>3、小学英语3人： 于婷、严丽君、戴江娣               4、小学音乐1人：程青青</t>
  </si>
  <si>
    <t>丁馨媛</t>
  </si>
  <si>
    <t>李鑫鑫</t>
  </si>
  <si>
    <t>吴孟冬</t>
  </si>
  <si>
    <t>刘翔</t>
  </si>
  <si>
    <t>钱堃</t>
  </si>
  <si>
    <t>7、初中体育2人： 吴孟冬、刘翔                       8、初中语文1人：钱堃</t>
  </si>
  <si>
    <t>5、小学美术1人： 李鑫鑫                             6、初中音乐1人：丁馨媛</t>
  </si>
  <si>
    <t>2、小学数学8人： 钟玉、邓星星、查正杰、王志、耿孝霞、马成成、吴银、何罡</t>
  </si>
  <si>
    <t>大观区人社局        大观区教育局</t>
  </si>
  <si>
    <t>公示时间：2018年8月20日—8月24日，体检和考察工作在大观区教育专题网站另行通知。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</si>
</sst>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5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6"/>
      <name val="宋体"/>
      <family val="0"/>
    </font>
    <font>
      <b/>
      <sz val="16"/>
      <name val="Arial"/>
      <family val="2"/>
    </font>
    <font>
      <sz val="10"/>
      <name val="仿宋_GB2312"/>
      <family val="3"/>
    </font>
    <font>
      <b/>
      <sz val="12"/>
      <name val="仿宋_GB2312"/>
      <family val="3"/>
    </font>
    <font>
      <b/>
      <sz val="10"/>
      <name val="仿宋_GB2312"/>
      <family val="3"/>
    </font>
    <font>
      <sz val="12"/>
      <name val="华文仿宋"/>
      <family val="0"/>
    </font>
    <font>
      <sz val="10"/>
      <name val="华文仿宋"/>
      <family val="0"/>
    </font>
    <font>
      <sz val="14"/>
      <name val="华文仿宋"/>
      <family val="0"/>
    </font>
    <font>
      <sz val="14"/>
      <name val="仿宋_GB2312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0" xfId="40" applyNumberFormat="1" applyFont="1" applyFill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/>
    </xf>
    <xf numFmtId="180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0" fillId="0" borderId="0" xfId="0" applyFont="1" applyAlignment="1">
      <alignment horizontal="right" vertical="top" wrapText="1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180" fontId="16" fillId="0" borderId="11" xfId="0" applyNumberFormat="1" applyFont="1" applyBorder="1" applyAlignment="1">
      <alignment horizontal="center" vertical="center"/>
    </xf>
    <xf numFmtId="49" fontId="15" fillId="0" borderId="11" xfId="40" applyNumberFormat="1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top" wrapText="1"/>
    </xf>
    <xf numFmtId="31" fontId="10" fillId="0" borderId="0" xfId="0" applyNumberFormat="1" applyFont="1" applyAlignment="1">
      <alignment horizontal="right" vertical="top" wrapText="1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5.7109375" style="1" customWidth="1"/>
    <col min="2" max="2" width="11.28125" style="0" customWidth="1"/>
    <col min="3" max="3" width="7.8515625" style="0" customWidth="1"/>
    <col min="4" max="4" width="7.421875" style="2" customWidth="1"/>
    <col min="5" max="5" width="7.28125" style="2" customWidth="1"/>
    <col min="6" max="6" width="10.00390625" style="2" customWidth="1"/>
    <col min="7" max="7" width="14.00390625" style="2" customWidth="1"/>
    <col min="8" max="8" width="11.28125" style="2" customWidth="1"/>
    <col min="9" max="9" width="11.140625" style="2" customWidth="1"/>
    <col min="10" max="10" width="14.7109375" style="2" customWidth="1"/>
  </cols>
  <sheetData>
    <row r="1" spans="1:10" ht="29.25" customHeight="1">
      <c r="A1" s="21" t="s">
        <v>33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42.75" customHeight="1">
      <c r="A2" s="25" t="s">
        <v>228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8.75" customHeight="1">
      <c r="A3" s="25" t="s">
        <v>229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31.5" customHeight="1">
      <c r="A4" s="4" t="s">
        <v>4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6</v>
      </c>
      <c r="G4" s="5" t="s">
        <v>10</v>
      </c>
      <c r="H4" s="5" t="s">
        <v>8</v>
      </c>
      <c r="I4" s="5" t="s">
        <v>11</v>
      </c>
      <c r="J4" s="4" t="s">
        <v>7</v>
      </c>
    </row>
    <row r="5" spans="1:10" ht="27.75" customHeight="1">
      <c r="A5" s="12">
        <v>1</v>
      </c>
      <c r="B5" s="6" t="s">
        <v>173</v>
      </c>
      <c r="C5" s="7" t="s">
        <v>235</v>
      </c>
      <c r="D5" s="8" t="s">
        <v>12</v>
      </c>
      <c r="E5" s="7" t="s">
        <v>23</v>
      </c>
      <c r="F5" s="10" t="s">
        <v>30</v>
      </c>
      <c r="G5" s="11">
        <f aca="true" t="shared" si="0" ref="G5:G36">F5/1.2*0.6</f>
        <v>43.25000000000001</v>
      </c>
      <c r="H5" s="9" t="s">
        <v>214</v>
      </c>
      <c r="I5" s="11">
        <f aca="true" t="shared" si="1" ref="I5:I36">H5*0.4</f>
        <v>33.36000000000001</v>
      </c>
      <c r="J5" s="11">
        <f aca="true" t="shared" si="2" ref="J5:J36">G5+I5</f>
        <v>76.61000000000001</v>
      </c>
    </row>
    <row r="6" spans="1:10" ht="27.75" customHeight="1">
      <c r="A6" s="12">
        <v>2</v>
      </c>
      <c r="B6" s="6" t="s">
        <v>174</v>
      </c>
      <c r="C6" s="7" t="s">
        <v>175</v>
      </c>
      <c r="D6" s="8" t="s">
        <v>12</v>
      </c>
      <c r="E6" s="7" t="s">
        <v>23</v>
      </c>
      <c r="F6" s="10" t="s">
        <v>28</v>
      </c>
      <c r="G6" s="11">
        <f t="shared" si="0"/>
        <v>42.2</v>
      </c>
      <c r="H6" s="9" t="s">
        <v>225</v>
      </c>
      <c r="I6" s="11">
        <f t="shared" si="1"/>
        <v>32.32</v>
      </c>
      <c r="J6" s="11">
        <f t="shared" si="2"/>
        <v>74.52000000000001</v>
      </c>
    </row>
    <row r="7" spans="1:10" ht="27.75" customHeight="1">
      <c r="A7" s="12">
        <v>3</v>
      </c>
      <c r="B7" s="6" t="s">
        <v>176</v>
      </c>
      <c r="C7" s="7" t="s">
        <v>177</v>
      </c>
      <c r="D7" s="8" t="s">
        <v>12</v>
      </c>
      <c r="E7" s="7" t="s">
        <v>23</v>
      </c>
      <c r="F7" s="10" t="s">
        <v>178</v>
      </c>
      <c r="G7" s="11">
        <f t="shared" si="0"/>
        <v>38.800000000000004</v>
      </c>
      <c r="H7" s="9" t="s">
        <v>226</v>
      </c>
      <c r="I7" s="11">
        <f t="shared" si="1"/>
        <v>29.12</v>
      </c>
      <c r="J7" s="11">
        <f t="shared" si="2"/>
        <v>67.92</v>
      </c>
    </row>
    <row r="8" spans="1:10" ht="27.75" customHeight="1">
      <c r="A8" s="12">
        <v>4</v>
      </c>
      <c r="B8" s="6" t="s">
        <v>110</v>
      </c>
      <c r="C8" s="7" t="s">
        <v>111</v>
      </c>
      <c r="D8" s="7" t="s">
        <v>12</v>
      </c>
      <c r="E8" s="7" t="s">
        <v>14</v>
      </c>
      <c r="F8" s="10" t="s">
        <v>112</v>
      </c>
      <c r="G8" s="11">
        <f t="shared" si="0"/>
        <v>49.05</v>
      </c>
      <c r="H8" s="9" t="s">
        <v>207</v>
      </c>
      <c r="I8" s="11">
        <f t="shared" si="1"/>
        <v>32.800000000000004</v>
      </c>
      <c r="J8" s="11">
        <f t="shared" si="2"/>
        <v>81.85</v>
      </c>
    </row>
    <row r="9" spans="1:10" ht="27.75" customHeight="1">
      <c r="A9" s="12">
        <v>5</v>
      </c>
      <c r="B9" s="6" t="s">
        <v>105</v>
      </c>
      <c r="C9" s="7" t="s">
        <v>16</v>
      </c>
      <c r="D9" s="7" t="s">
        <v>12</v>
      </c>
      <c r="E9" s="7" t="s">
        <v>14</v>
      </c>
      <c r="F9" s="10" t="s">
        <v>106</v>
      </c>
      <c r="G9" s="11">
        <f t="shared" si="0"/>
        <v>49.75</v>
      </c>
      <c r="H9" s="9" t="s">
        <v>198</v>
      </c>
      <c r="I9" s="11">
        <f t="shared" si="1"/>
        <v>32.080000000000005</v>
      </c>
      <c r="J9" s="11">
        <f t="shared" si="2"/>
        <v>81.83000000000001</v>
      </c>
    </row>
    <row r="10" spans="1:10" ht="27.75" customHeight="1">
      <c r="A10" s="12">
        <v>6</v>
      </c>
      <c r="B10" s="6" t="s">
        <v>116</v>
      </c>
      <c r="C10" s="7" t="s">
        <v>15</v>
      </c>
      <c r="D10" s="7" t="s">
        <v>12</v>
      </c>
      <c r="E10" s="7" t="s">
        <v>14</v>
      </c>
      <c r="F10" s="10" t="s">
        <v>117</v>
      </c>
      <c r="G10" s="11">
        <f t="shared" si="0"/>
        <v>48.25</v>
      </c>
      <c r="H10" s="9" t="s">
        <v>187</v>
      </c>
      <c r="I10" s="11">
        <f t="shared" si="1"/>
        <v>33.2</v>
      </c>
      <c r="J10" s="11">
        <f t="shared" si="2"/>
        <v>81.45</v>
      </c>
    </row>
    <row r="11" spans="1:10" ht="27.75" customHeight="1">
      <c r="A11" s="12">
        <v>7</v>
      </c>
      <c r="B11" s="6" t="s">
        <v>121</v>
      </c>
      <c r="C11" s="7" t="s">
        <v>122</v>
      </c>
      <c r="D11" s="7" t="s">
        <v>12</v>
      </c>
      <c r="E11" s="7" t="s">
        <v>14</v>
      </c>
      <c r="F11" s="10" t="s">
        <v>26</v>
      </c>
      <c r="G11" s="11">
        <f t="shared" si="0"/>
        <v>47.55</v>
      </c>
      <c r="H11" s="9" t="s">
        <v>210</v>
      </c>
      <c r="I11" s="11">
        <f t="shared" si="1"/>
        <v>33.6</v>
      </c>
      <c r="J11" s="11">
        <f t="shared" si="2"/>
        <v>81.15</v>
      </c>
    </row>
    <row r="12" spans="1:10" ht="27.75" customHeight="1">
      <c r="A12" s="12">
        <v>8</v>
      </c>
      <c r="B12" s="6" t="s">
        <v>113</v>
      </c>
      <c r="C12" s="7" t="s">
        <v>114</v>
      </c>
      <c r="D12" s="7" t="s">
        <v>12</v>
      </c>
      <c r="E12" s="7" t="s">
        <v>14</v>
      </c>
      <c r="F12" s="10" t="s">
        <v>24</v>
      </c>
      <c r="G12" s="11">
        <f t="shared" si="0"/>
        <v>48.95</v>
      </c>
      <c r="H12" s="9" t="s">
        <v>32</v>
      </c>
      <c r="I12" s="11">
        <f t="shared" si="1"/>
        <v>31.92</v>
      </c>
      <c r="J12" s="11">
        <f t="shared" si="2"/>
        <v>80.87</v>
      </c>
    </row>
    <row r="13" spans="1:10" ht="27.75" customHeight="1">
      <c r="A13" s="12">
        <v>9</v>
      </c>
      <c r="B13" s="6" t="s">
        <v>130</v>
      </c>
      <c r="C13" s="7" t="s">
        <v>131</v>
      </c>
      <c r="D13" s="7" t="s">
        <v>12</v>
      </c>
      <c r="E13" s="7" t="s">
        <v>14</v>
      </c>
      <c r="F13" s="10" t="s">
        <v>36</v>
      </c>
      <c r="G13" s="11">
        <f t="shared" si="0"/>
        <v>46.95000000000001</v>
      </c>
      <c r="H13" s="9" t="s">
        <v>212</v>
      </c>
      <c r="I13" s="11">
        <f t="shared" si="1"/>
        <v>33.839999999999996</v>
      </c>
      <c r="J13" s="11">
        <f t="shared" si="2"/>
        <v>80.79</v>
      </c>
    </row>
    <row r="14" spans="1:10" ht="27.75" customHeight="1">
      <c r="A14" s="12">
        <v>10</v>
      </c>
      <c r="B14" s="6" t="s">
        <v>107</v>
      </c>
      <c r="C14" s="7" t="s">
        <v>108</v>
      </c>
      <c r="D14" s="7" t="s">
        <v>12</v>
      </c>
      <c r="E14" s="7" t="s">
        <v>14</v>
      </c>
      <c r="F14" s="10" t="s">
        <v>109</v>
      </c>
      <c r="G14" s="11">
        <f t="shared" si="0"/>
        <v>49.45</v>
      </c>
      <c r="H14" s="9" t="s">
        <v>206</v>
      </c>
      <c r="I14" s="11">
        <f t="shared" si="1"/>
        <v>31.04</v>
      </c>
      <c r="J14" s="11">
        <f t="shared" si="2"/>
        <v>80.49000000000001</v>
      </c>
    </row>
    <row r="15" spans="1:10" ht="27.75" customHeight="1">
      <c r="A15" s="12">
        <v>11</v>
      </c>
      <c r="B15" s="6" t="s">
        <v>118</v>
      </c>
      <c r="C15" s="7" t="s">
        <v>119</v>
      </c>
      <c r="D15" s="7" t="s">
        <v>12</v>
      </c>
      <c r="E15" s="7" t="s">
        <v>14</v>
      </c>
      <c r="F15" s="10" t="s">
        <v>120</v>
      </c>
      <c r="G15" s="11">
        <f t="shared" si="0"/>
        <v>47.75000000000001</v>
      </c>
      <c r="H15" s="9" t="s">
        <v>209</v>
      </c>
      <c r="I15" s="11">
        <f t="shared" si="1"/>
        <v>32.56</v>
      </c>
      <c r="J15" s="11">
        <f t="shared" si="2"/>
        <v>80.31</v>
      </c>
    </row>
    <row r="16" spans="1:10" ht="27.75" customHeight="1">
      <c r="A16" s="12">
        <v>12</v>
      </c>
      <c r="B16" s="6" t="s">
        <v>123</v>
      </c>
      <c r="C16" s="7" t="s">
        <v>124</v>
      </c>
      <c r="D16" s="7" t="s">
        <v>12</v>
      </c>
      <c r="E16" s="7" t="s">
        <v>14</v>
      </c>
      <c r="F16" s="10" t="s">
        <v>125</v>
      </c>
      <c r="G16" s="11">
        <f t="shared" si="0"/>
        <v>47.25</v>
      </c>
      <c r="H16" s="9" t="s">
        <v>199</v>
      </c>
      <c r="I16" s="11">
        <f t="shared" si="1"/>
        <v>32.96</v>
      </c>
      <c r="J16" s="11">
        <f t="shared" si="2"/>
        <v>80.21000000000001</v>
      </c>
    </row>
    <row r="17" spans="1:10" ht="27.75" customHeight="1">
      <c r="A17" s="12">
        <v>13</v>
      </c>
      <c r="B17" s="6">
        <v>10803224</v>
      </c>
      <c r="C17" s="7" t="s">
        <v>137</v>
      </c>
      <c r="D17" s="8" t="s">
        <v>12</v>
      </c>
      <c r="E17" s="7" t="s">
        <v>14</v>
      </c>
      <c r="F17" s="10">
        <v>92.2</v>
      </c>
      <c r="G17" s="11">
        <f t="shared" si="0"/>
        <v>46.1</v>
      </c>
      <c r="H17" s="9" t="s">
        <v>214</v>
      </c>
      <c r="I17" s="11">
        <f t="shared" si="1"/>
        <v>33.36000000000001</v>
      </c>
      <c r="J17" s="11">
        <f t="shared" si="2"/>
        <v>79.46000000000001</v>
      </c>
    </row>
    <row r="18" spans="1:10" ht="27.75" customHeight="1">
      <c r="A18" s="12">
        <v>14</v>
      </c>
      <c r="B18" s="6" t="s">
        <v>115</v>
      </c>
      <c r="C18" s="7" t="s">
        <v>5</v>
      </c>
      <c r="D18" s="7" t="s">
        <v>12</v>
      </c>
      <c r="E18" s="7" t="s">
        <v>14</v>
      </c>
      <c r="F18" s="10" t="s">
        <v>25</v>
      </c>
      <c r="G18" s="11">
        <f t="shared" si="0"/>
        <v>48.75</v>
      </c>
      <c r="H18" s="9" t="s">
        <v>208</v>
      </c>
      <c r="I18" s="11">
        <f t="shared" si="1"/>
        <v>29.92</v>
      </c>
      <c r="J18" s="11">
        <f t="shared" si="2"/>
        <v>78.67</v>
      </c>
    </row>
    <row r="19" spans="1:10" ht="27.75" customHeight="1">
      <c r="A19" s="12">
        <v>15</v>
      </c>
      <c r="B19" s="6" t="s">
        <v>132</v>
      </c>
      <c r="C19" s="7" t="s">
        <v>133</v>
      </c>
      <c r="D19" s="8" t="s">
        <v>12</v>
      </c>
      <c r="E19" s="7" t="s">
        <v>14</v>
      </c>
      <c r="F19" s="10" t="s">
        <v>134</v>
      </c>
      <c r="G19" s="11">
        <f t="shared" si="0"/>
        <v>46.55</v>
      </c>
      <c r="H19" s="9" t="s">
        <v>32</v>
      </c>
      <c r="I19" s="11">
        <f t="shared" si="1"/>
        <v>31.92</v>
      </c>
      <c r="J19" s="11">
        <f t="shared" si="2"/>
        <v>78.47</v>
      </c>
    </row>
    <row r="20" spans="1:10" ht="27.75" customHeight="1">
      <c r="A20" s="12">
        <v>16</v>
      </c>
      <c r="B20" s="6" t="s">
        <v>126</v>
      </c>
      <c r="C20" s="7" t="s">
        <v>127</v>
      </c>
      <c r="D20" s="7" t="s">
        <v>12</v>
      </c>
      <c r="E20" s="7" t="s">
        <v>14</v>
      </c>
      <c r="F20" s="10" t="s">
        <v>36</v>
      </c>
      <c r="G20" s="11">
        <f t="shared" si="0"/>
        <v>46.95000000000001</v>
      </c>
      <c r="H20" s="9" t="s">
        <v>194</v>
      </c>
      <c r="I20" s="11">
        <f t="shared" si="1"/>
        <v>30.72</v>
      </c>
      <c r="J20" s="11">
        <f t="shared" si="2"/>
        <v>77.67000000000002</v>
      </c>
    </row>
    <row r="21" spans="1:10" ht="27.75" customHeight="1">
      <c r="A21" s="12">
        <v>17</v>
      </c>
      <c r="B21" s="6" t="s">
        <v>128</v>
      </c>
      <c r="C21" s="7" t="s">
        <v>129</v>
      </c>
      <c r="D21" s="7" t="s">
        <v>12</v>
      </c>
      <c r="E21" s="7" t="s">
        <v>14</v>
      </c>
      <c r="F21" s="10" t="s">
        <v>36</v>
      </c>
      <c r="G21" s="11">
        <f t="shared" si="0"/>
        <v>46.95000000000001</v>
      </c>
      <c r="H21" s="9" t="s">
        <v>211</v>
      </c>
      <c r="I21" s="11">
        <f t="shared" si="1"/>
        <v>29.200000000000003</v>
      </c>
      <c r="J21" s="11">
        <f t="shared" si="2"/>
        <v>76.15</v>
      </c>
    </row>
    <row r="22" spans="1:10" ht="27.75" customHeight="1">
      <c r="A22" s="12">
        <v>18</v>
      </c>
      <c r="B22" s="6">
        <v>10803326</v>
      </c>
      <c r="C22" s="7" t="s">
        <v>135</v>
      </c>
      <c r="D22" s="8" t="s">
        <v>12</v>
      </c>
      <c r="E22" s="7" t="s">
        <v>14</v>
      </c>
      <c r="F22" s="10">
        <v>92.4</v>
      </c>
      <c r="G22" s="11">
        <f t="shared" si="0"/>
        <v>46.20000000000001</v>
      </c>
      <c r="H22" s="9" t="s">
        <v>213</v>
      </c>
      <c r="I22" s="11">
        <f t="shared" si="1"/>
        <v>29.360000000000003</v>
      </c>
      <c r="J22" s="11">
        <f t="shared" si="2"/>
        <v>75.56000000000002</v>
      </c>
    </row>
    <row r="23" spans="1:10" ht="27.75" customHeight="1">
      <c r="A23" s="12">
        <v>19</v>
      </c>
      <c r="B23" s="6">
        <v>10802726</v>
      </c>
      <c r="C23" s="7" t="s">
        <v>136</v>
      </c>
      <c r="D23" s="8" t="s">
        <v>12</v>
      </c>
      <c r="E23" s="7" t="s">
        <v>14</v>
      </c>
      <c r="F23" s="10">
        <v>92.4</v>
      </c>
      <c r="G23" s="11">
        <f t="shared" si="0"/>
        <v>46.20000000000001</v>
      </c>
      <c r="H23" s="9" t="s">
        <v>31</v>
      </c>
      <c r="I23" s="11">
        <f t="shared" si="1"/>
        <v>0</v>
      </c>
      <c r="J23" s="11">
        <f t="shared" si="2"/>
        <v>46.20000000000001</v>
      </c>
    </row>
    <row r="24" spans="1:10" ht="27.75" customHeight="1">
      <c r="A24" s="12">
        <v>20</v>
      </c>
      <c r="B24" s="6" t="s">
        <v>159</v>
      </c>
      <c r="C24" s="7" t="s">
        <v>232</v>
      </c>
      <c r="D24" s="8" t="s">
        <v>12</v>
      </c>
      <c r="E24" s="7" t="s">
        <v>20</v>
      </c>
      <c r="F24" s="10" t="s">
        <v>160</v>
      </c>
      <c r="G24" s="11">
        <f t="shared" si="0"/>
        <v>41.75000000000001</v>
      </c>
      <c r="H24" s="9" t="s">
        <v>222</v>
      </c>
      <c r="I24" s="11">
        <f t="shared" si="1"/>
        <v>34.080000000000005</v>
      </c>
      <c r="J24" s="11">
        <f t="shared" si="2"/>
        <v>75.83000000000001</v>
      </c>
    </row>
    <row r="25" spans="1:10" ht="27.75" customHeight="1">
      <c r="A25" s="12">
        <v>21</v>
      </c>
      <c r="B25" s="6" t="s">
        <v>161</v>
      </c>
      <c r="C25" s="7" t="s">
        <v>162</v>
      </c>
      <c r="D25" s="8" t="s">
        <v>12</v>
      </c>
      <c r="E25" s="7" t="s">
        <v>20</v>
      </c>
      <c r="F25" s="10" t="s">
        <v>163</v>
      </c>
      <c r="G25" s="11">
        <f t="shared" si="0"/>
        <v>41.3</v>
      </c>
      <c r="H25" s="9" t="s">
        <v>223</v>
      </c>
      <c r="I25" s="11">
        <f t="shared" si="1"/>
        <v>31.680000000000003</v>
      </c>
      <c r="J25" s="11">
        <f t="shared" si="2"/>
        <v>72.98</v>
      </c>
    </row>
    <row r="26" spans="1:10" ht="27.75" customHeight="1">
      <c r="A26" s="12">
        <v>22</v>
      </c>
      <c r="B26" s="6" t="s">
        <v>164</v>
      </c>
      <c r="C26" s="7" t="s">
        <v>165</v>
      </c>
      <c r="D26" s="8" t="s">
        <v>12</v>
      </c>
      <c r="E26" s="7" t="s">
        <v>20</v>
      </c>
      <c r="F26" s="10">
        <v>72.5</v>
      </c>
      <c r="G26" s="11">
        <f t="shared" si="0"/>
        <v>36.25</v>
      </c>
      <c r="H26" s="9" t="s">
        <v>31</v>
      </c>
      <c r="I26" s="11">
        <f t="shared" si="1"/>
        <v>0</v>
      </c>
      <c r="J26" s="11">
        <f t="shared" si="2"/>
        <v>36.25</v>
      </c>
    </row>
    <row r="27" spans="1:10" ht="27.75" customHeight="1">
      <c r="A27" s="12">
        <v>23</v>
      </c>
      <c r="B27" s="6" t="s">
        <v>138</v>
      </c>
      <c r="C27" s="7" t="s">
        <v>139</v>
      </c>
      <c r="D27" s="8" t="s">
        <v>12</v>
      </c>
      <c r="E27" s="7" t="s">
        <v>17</v>
      </c>
      <c r="F27" s="10" t="s">
        <v>140</v>
      </c>
      <c r="G27" s="11">
        <f t="shared" si="0"/>
        <v>46.75</v>
      </c>
      <c r="H27" s="9" t="s">
        <v>215</v>
      </c>
      <c r="I27" s="11">
        <f t="shared" si="1"/>
        <v>32.88</v>
      </c>
      <c r="J27" s="11">
        <f t="shared" si="2"/>
        <v>79.63</v>
      </c>
    </row>
    <row r="28" spans="1:10" ht="27.75" customHeight="1">
      <c r="A28" s="12">
        <v>24</v>
      </c>
      <c r="B28" s="6" t="s">
        <v>141</v>
      </c>
      <c r="C28" s="7" t="s">
        <v>19</v>
      </c>
      <c r="D28" s="8" t="s">
        <v>12</v>
      </c>
      <c r="E28" s="7" t="s">
        <v>17</v>
      </c>
      <c r="F28" s="10" t="s">
        <v>142</v>
      </c>
      <c r="G28" s="11">
        <f t="shared" si="0"/>
        <v>44.675</v>
      </c>
      <c r="H28" s="9" t="s">
        <v>198</v>
      </c>
      <c r="I28" s="11">
        <f t="shared" si="1"/>
        <v>32.080000000000005</v>
      </c>
      <c r="J28" s="11">
        <f t="shared" si="2"/>
        <v>76.755</v>
      </c>
    </row>
    <row r="29" spans="1:10" ht="27.75" customHeight="1">
      <c r="A29" s="12">
        <v>25</v>
      </c>
      <c r="B29" s="6" t="s">
        <v>145</v>
      </c>
      <c r="C29" s="7" t="s">
        <v>146</v>
      </c>
      <c r="D29" s="8" t="s">
        <v>12</v>
      </c>
      <c r="E29" s="7" t="s">
        <v>17</v>
      </c>
      <c r="F29" s="10" t="s">
        <v>147</v>
      </c>
      <c r="G29" s="11">
        <f t="shared" si="0"/>
        <v>44.175</v>
      </c>
      <c r="H29" s="9" t="s">
        <v>218</v>
      </c>
      <c r="I29" s="11">
        <f t="shared" si="1"/>
        <v>30.8</v>
      </c>
      <c r="J29" s="11">
        <f t="shared" si="2"/>
        <v>74.975</v>
      </c>
    </row>
    <row r="30" spans="1:10" ht="27.75" customHeight="1">
      <c r="A30" s="12">
        <v>26</v>
      </c>
      <c r="B30" s="6" t="s">
        <v>154</v>
      </c>
      <c r="C30" s="7" t="s">
        <v>155</v>
      </c>
      <c r="D30" s="8" t="s">
        <v>12</v>
      </c>
      <c r="E30" s="7" t="s">
        <v>17</v>
      </c>
      <c r="F30" s="10" t="s">
        <v>156</v>
      </c>
      <c r="G30" s="11">
        <f t="shared" si="0"/>
        <v>43.475</v>
      </c>
      <c r="H30" s="9" t="s">
        <v>213</v>
      </c>
      <c r="I30" s="11">
        <f t="shared" si="1"/>
        <v>29.360000000000003</v>
      </c>
      <c r="J30" s="11">
        <f t="shared" si="2"/>
        <v>72.83500000000001</v>
      </c>
    </row>
    <row r="31" spans="1:10" ht="27.75" customHeight="1">
      <c r="A31" s="12">
        <v>27</v>
      </c>
      <c r="B31" s="6" t="s">
        <v>151</v>
      </c>
      <c r="C31" s="7" t="s">
        <v>152</v>
      </c>
      <c r="D31" s="8" t="s">
        <v>12</v>
      </c>
      <c r="E31" s="7" t="s">
        <v>17</v>
      </c>
      <c r="F31" s="10" t="s">
        <v>153</v>
      </c>
      <c r="G31" s="11">
        <f t="shared" si="0"/>
        <v>43.525</v>
      </c>
      <c r="H31" s="9" t="s">
        <v>220</v>
      </c>
      <c r="I31" s="11">
        <f t="shared" si="1"/>
        <v>29</v>
      </c>
      <c r="J31" s="11">
        <f t="shared" si="2"/>
        <v>72.525</v>
      </c>
    </row>
    <row r="32" spans="1:10" ht="27.75" customHeight="1">
      <c r="A32" s="12">
        <v>28</v>
      </c>
      <c r="B32" s="6" t="s">
        <v>148</v>
      </c>
      <c r="C32" s="7" t="s">
        <v>149</v>
      </c>
      <c r="D32" s="8" t="s">
        <v>12</v>
      </c>
      <c r="E32" s="7" t="s">
        <v>17</v>
      </c>
      <c r="F32" s="10" t="s">
        <v>150</v>
      </c>
      <c r="G32" s="11">
        <f t="shared" si="0"/>
        <v>43.875</v>
      </c>
      <c r="H32" s="9" t="s">
        <v>219</v>
      </c>
      <c r="I32" s="11">
        <f t="shared" si="1"/>
        <v>28.24</v>
      </c>
      <c r="J32" s="11">
        <f t="shared" si="2"/>
        <v>72.115</v>
      </c>
    </row>
    <row r="33" spans="1:10" ht="27.75" customHeight="1">
      <c r="A33" s="12">
        <v>29</v>
      </c>
      <c r="B33" s="6">
        <v>10810225</v>
      </c>
      <c r="C33" s="7" t="s">
        <v>143</v>
      </c>
      <c r="D33" s="8" t="s">
        <v>12</v>
      </c>
      <c r="E33" s="7" t="s">
        <v>17</v>
      </c>
      <c r="F33" s="10">
        <v>85.45</v>
      </c>
      <c r="G33" s="11">
        <f t="shared" si="0"/>
        <v>42.725</v>
      </c>
      <c r="H33" s="9" t="s">
        <v>216</v>
      </c>
      <c r="I33" s="11">
        <f t="shared" si="1"/>
        <v>28.960000000000004</v>
      </c>
      <c r="J33" s="11">
        <f t="shared" si="2"/>
        <v>71.685</v>
      </c>
    </row>
    <row r="34" spans="1:10" ht="27.75" customHeight="1">
      <c r="A34" s="12">
        <v>30</v>
      </c>
      <c r="B34" s="6" t="s">
        <v>157</v>
      </c>
      <c r="C34" s="7" t="s">
        <v>158</v>
      </c>
      <c r="D34" s="8" t="s">
        <v>12</v>
      </c>
      <c r="E34" s="7" t="s">
        <v>17</v>
      </c>
      <c r="F34" s="10" t="s">
        <v>96</v>
      </c>
      <c r="G34" s="11">
        <f t="shared" si="0"/>
        <v>43.45</v>
      </c>
      <c r="H34" s="9" t="s">
        <v>221</v>
      </c>
      <c r="I34" s="11">
        <f t="shared" si="1"/>
        <v>27.760000000000005</v>
      </c>
      <c r="J34" s="11">
        <f t="shared" si="2"/>
        <v>71.21000000000001</v>
      </c>
    </row>
    <row r="35" spans="1:10" ht="27.75" customHeight="1">
      <c r="A35" s="12">
        <v>31</v>
      </c>
      <c r="B35" s="6">
        <v>10810830</v>
      </c>
      <c r="C35" s="7" t="s">
        <v>144</v>
      </c>
      <c r="D35" s="8" t="s">
        <v>12</v>
      </c>
      <c r="E35" s="7" t="s">
        <v>17</v>
      </c>
      <c r="F35" s="10">
        <v>84.8</v>
      </c>
      <c r="G35" s="11">
        <f t="shared" si="0"/>
        <v>42.4</v>
      </c>
      <c r="H35" s="9" t="s">
        <v>217</v>
      </c>
      <c r="I35" s="11">
        <f t="shared" si="1"/>
        <v>28.200000000000003</v>
      </c>
      <c r="J35" s="11">
        <f t="shared" si="2"/>
        <v>70.6</v>
      </c>
    </row>
    <row r="36" spans="1:10" ht="27.75" customHeight="1">
      <c r="A36" s="12">
        <v>32</v>
      </c>
      <c r="B36" s="6" t="s">
        <v>34</v>
      </c>
      <c r="C36" s="7" t="s">
        <v>35</v>
      </c>
      <c r="D36" s="7" t="s">
        <v>12</v>
      </c>
      <c r="E36" s="7" t="s">
        <v>13</v>
      </c>
      <c r="F36" s="10" t="s">
        <v>36</v>
      </c>
      <c r="G36" s="11">
        <f t="shared" si="0"/>
        <v>46.95000000000001</v>
      </c>
      <c r="H36" s="9" t="s">
        <v>187</v>
      </c>
      <c r="I36" s="11">
        <f t="shared" si="1"/>
        <v>33.2</v>
      </c>
      <c r="J36" s="11">
        <f t="shared" si="2"/>
        <v>80.15</v>
      </c>
    </row>
    <row r="37" spans="1:10" ht="27.75" customHeight="1">
      <c r="A37" s="12">
        <v>33</v>
      </c>
      <c r="B37" s="6" t="s">
        <v>43</v>
      </c>
      <c r="C37" s="7" t="s">
        <v>44</v>
      </c>
      <c r="D37" s="7" t="s">
        <v>12</v>
      </c>
      <c r="E37" s="7" t="s">
        <v>13</v>
      </c>
      <c r="F37" s="10" t="s">
        <v>45</v>
      </c>
      <c r="G37" s="11">
        <f aca="true" t="shared" si="3" ref="G37:G68">F37/1.2*0.6</f>
        <v>46.25000000000001</v>
      </c>
      <c r="H37" s="9" t="s">
        <v>190</v>
      </c>
      <c r="I37" s="11">
        <f aca="true" t="shared" si="4" ref="I37:I68">H37*0.4</f>
        <v>33.12</v>
      </c>
      <c r="J37" s="11">
        <f aca="true" t="shared" si="5" ref="J37:J68">G37+I37</f>
        <v>79.37</v>
      </c>
    </row>
    <row r="38" spans="1:10" ht="27.75" customHeight="1">
      <c r="A38" s="12">
        <v>34</v>
      </c>
      <c r="B38" s="6" t="s">
        <v>46</v>
      </c>
      <c r="C38" s="7" t="s">
        <v>47</v>
      </c>
      <c r="D38" s="7" t="s">
        <v>12</v>
      </c>
      <c r="E38" s="7" t="s">
        <v>13</v>
      </c>
      <c r="F38" s="10" t="s">
        <v>48</v>
      </c>
      <c r="G38" s="11">
        <f t="shared" si="3"/>
        <v>45.4</v>
      </c>
      <c r="H38" s="9" t="s">
        <v>190</v>
      </c>
      <c r="I38" s="11">
        <f t="shared" si="4"/>
        <v>33.12</v>
      </c>
      <c r="J38" s="11">
        <f t="shared" si="5"/>
        <v>78.52</v>
      </c>
    </row>
    <row r="39" spans="1:10" ht="27.75" customHeight="1">
      <c r="A39" s="12">
        <v>35</v>
      </c>
      <c r="B39" s="6" t="s">
        <v>37</v>
      </c>
      <c r="C39" s="7" t="s">
        <v>38</v>
      </c>
      <c r="D39" s="7" t="s">
        <v>12</v>
      </c>
      <c r="E39" s="7" t="s">
        <v>13</v>
      </c>
      <c r="F39" s="10" t="s">
        <v>39</v>
      </c>
      <c r="G39" s="11">
        <f t="shared" si="3"/>
        <v>46.7</v>
      </c>
      <c r="H39" s="9" t="s">
        <v>188</v>
      </c>
      <c r="I39" s="11">
        <f t="shared" si="4"/>
        <v>31.12</v>
      </c>
      <c r="J39" s="11">
        <f t="shared" si="5"/>
        <v>77.82000000000001</v>
      </c>
    </row>
    <row r="40" spans="1:10" ht="27.75" customHeight="1">
      <c r="A40" s="12">
        <v>36</v>
      </c>
      <c r="B40" s="6" t="s">
        <v>61</v>
      </c>
      <c r="C40" s="7" t="s">
        <v>62</v>
      </c>
      <c r="D40" s="7" t="s">
        <v>12</v>
      </c>
      <c r="E40" s="7" t="s">
        <v>13</v>
      </c>
      <c r="F40" s="10" t="s">
        <v>63</v>
      </c>
      <c r="G40" s="11">
        <f t="shared" si="3"/>
        <v>44.85</v>
      </c>
      <c r="H40" s="9" t="s">
        <v>195</v>
      </c>
      <c r="I40" s="11">
        <f t="shared" si="4"/>
        <v>32.72</v>
      </c>
      <c r="J40" s="11">
        <f t="shared" si="5"/>
        <v>77.57</v>
      </c>
    </row>
    <row r="41" spans="1:10" ht="27.75" customHeight="1">
      <c r="A41" s="12">
        <v>37</v>
      </c>
      <c r="B41" s="6" t="s">
        <v>49</v>
      </c>
      <c r="C41" s="7" t="s">
        <v>50</v>
      </c>
      <c r="D41" s="7" t="s">
        <v>12</v>
      </c>
      <c r="E41" s="7" t="s">
        <v>13</v>
      </c>
      <c r="F41" s="10" t="s">
        <v>51</v>
      </c>
      <c r="G41" s="11">
        <f t="shared" si="3"/>
        <v>45.15</v>
      </c>
      <c r="H41" s="9" t="s">
        <v>191</v>
      </c>
      <c r="I41" s="11">
        <f t="shared" si="4"/>
        <v>32.160000000000004</v>
      </c>
      <c r="J41" s="11">
        <f t="shared" si="5"/>
        <v>77.31</v>
      </c>
    </row>
    <row r="42" spans="1:10" ht="27.75" customHeight="1">
      <c r="A42" s="12">
        <v>38</v>
      </c>
      <c r="B42" s="6" t="s">
        <v>40</v>
      </c>
      <c r="C42" s="7" t="s">
        <v>41</v>
      </c>
      <c r="D42" s="7" t="s">
        <v>12</v>
      </c>
      <c r="E42" s="7" t="s">
        <v>13</v>
      </c>
      <c r="F42" s="10" t="s">
        <v>42</v>
      </c>
      <c r="G42" s="11">
        <f t="shared" si="3"/>
        <v>46.65</v>
      </c>
      <c r="H42" s="9" t="s">
        <v>189</v>
      </c>
      <c r="I42" s="11">
        <f t="shared" si="4"/>
        <v>30.560000000000002</v>
      </c>
      <c r="J42" s="11">
        <f t="shared" si="5"/>
        <v>77.21000000000001</v>
      </c>
    </row>
    <row r="43" spans="1:10" ht="27.75" customHeight="1">
      <c r="A43" s="12">
        <v>39</v>
      </c>
      <c r="B43" s="6" t="s">
        <v>72</v>
      </c>
      <c r="C43" s="7" t="s">
        <v>73</v>
      </c>
      <c r="D43" s="7" t="s">
        <v>12</v>
      </c>
      <c r="E43" s="7" t="s">
        <v>13</v>
      </c>
      <c r="F43" s="10" t="s">
        <v>74</v>
      </c>
      <c r="G43" s="11">
        <f t="shared" si="3"/>
        <v>44.2</v>
      </c>
      <c r="H43" s="9" t="s">
        <v>199</v>
      </c>
      <c r="I43" s="11">
        <f t="shared" si="4"/>
        <v>32.96</v>
      </c>
      <c r="J43" s="11">
        <f t="shared" si="5"/>
        <v>77.16</v>
      </c>
    </row>
    <row r="44" spans="1:10" ht="27.75" customHeight="1">
      <c r="A44" s="12">
        <v>40</v>
      </c>
      <c r="B44" s="6" t="s">
        <v>52</v>
      </c>
      <c r="C44" s="7" t="s">
        <v>53</v>
      </c>
      <c r="D44" s="7" t="s">
        <v>12</v>
      </c>
      <c r="E44" s="7" t="s">
        <v>13</v>
      </c>
      <c r="F44" s="10" t="s">
        <v>54</v>
      </c>
      <c r="G44" s="11">
        <f t="shared" si="3"/>
        <v>45.05</v>
      </c>
      <c r="H44" s="9" t="s">
        <v>192</v>
      </c>
      <c r="I44" s="11">
        <f t="shared" si="4"/>
        <v>31.6</v>
      </c>
      <c r="J44" s="11">
        <f t="shared" si="5"/>
        <v>76.65</v>
      </c>
    </row>
    <row r="45" spans="1:10" ht="27.75" customHeight="1">
      <c r="A45" s="12">
        <v>41</v>
      </c>
      <c r="B45" s="6" t="s">
        <v>70</v>
      </c>
      <c r="C45" s="7" t="s">
        <v>18</v>
      </c>
      <c r="D45" s="7" t="s">
        <v>12</v>
      </c>
      <c r="E45" s="7" t="s">
        <v>13</v>
      </c>
      <c r="F45" s="10" t="s">
        <v>71</v>
      </c>
      <c r="G45" s="11">
        <f t="shared" si="3"/>
        <v>44.25</v>
      </c>
      <c r="H45" s="9" t="s">
        <v>198</v>
      </c>
      <c r="I45" s="11">
        <f t="shared" si="4"/>
        <v>32.080000000000005</v>
      </c>
      <c r="J45" s="11">
        <f t="shared" si="5"/>
        <v>76.33000000000001</v>
      </c>
    </row>
    <row r="46" spans="1:10" ht="27.75" customHeight="1">
      <c r="A46" s="12">
        <v>42</v>
      </c>
      <c r="B46" s="6" t="s">
        <v>75</v>
      </c>
      <c r="C46" s="7" t="s">
        <v>76</v>
      </c>
      <c r="D46" s="7" t="s">
        <v>12</v>
      </c>
      <c r="E46" s="7" t="s">
        <v>13</v>
      </c>
      <c r="F46" s="10" t="s">
        <v>77</v>
      </c>
      <c r="G46" s="11">
        <f t="shared" si="3"/>
        <v>44.00000000000001</v>
      </c>
      <c r="H46" s="9" t="s">
        <v>198</v>
      </c>
      <c r="I46" s="11">
        <f t="shared" si="4"/>
        <v>32.080000000000005</v>
      </c>
      <c r="J46" s="11">
        <f t="shared" si="5"/>
        <v>76.08000000000001</v>
      </c>
    </row>
    <row r="47" spans="1:10" ht="27.75" customHeight="1">
      <c r="A47" s="12">
        <v>43</v>
      </c>
      <c r="B47" s="6" t="s">
        <v>81</v>
      </c>
      <c r="C47" s="7" t="s">
        <v>82</v>
      </c>
      <c r="D47" s="7" t="s">
        <v>12</v>
      </c>
      <c r="E47" s="7" t="s">
        <v>13</v>
      </c>
      <c r="F47" s="10" t="s">
        <v>83</v>
      </c>
      <c r="G47" s="11">
        <f t="shared" si="3"/>
        <v>43.85</v>
      </c>
      <c r="H47" s="9" t="s">
        <v>191</v>
      </c>
      <c r="I47" s="11">
        <f t="shared" si="4"/>
        <v>32.160000000000004</v>
      </c>
      <c r="J47" s="11">
        <f t="shared" si="5"/>
        <v>76.01</v>
      </c>
    </row>
    <row r="48" spans="1:10" ht="27.75" customHeight="1">
      <c r="A48" s="12">
        <v>44</v>
      </c>
      <c r="B48" s="6" t="s">
        <v>59</v>
      </c>
      <c r="C48" s="7" t="s">
        <v>60</v>
      </c>
      <c r="D48" s="7" t="s">
        <v>12</v>
      </c>
      <c r="E48" s="7" t="s">
        <v>13</v>
      </c>
      <c r="F48" s="10" t="s">
        <v>27</v>
      </c>
      <c r="G48" s="11">
        <f t="shared" si="3"/>
        <v>44.95</v>
      </c>
      <c r="H48" s="9" t="s">
        <v>194</v>
      </c>
      <c r="I48" s="11">
        <f t="shared" si="4"/>
        <v>30.72</v>
      </c>
      <c r="J48" s="11">
        <f t="shared" si="5"/>
        <v>75.67</v>
      </c>
    </row>
    <row r="49" spans="1:10" ht="27.75" customHeight="1">
      <c r="A49" s="12">
        <v>45</v>
      </c>
      <c r="B49" s="6" t="s">
        <v>87</v>
      </c>
      <c r="C49" s="7" t="s">
        <v>88</v>
      </c>
      <c r="D49" s="7" t="s">
        <v>12</v>
      </c>
      <c r="E49" s="7" t="s">
        <v>13</v>
      </c>
      <c r="F49" s="10" t="s">
        <v>29</v>
      </c>
      <c r="G49" s="11">
        <f t="shared" si="3"/>
        <v>43.55</v>
      </c>
      <c r="H49" s="9" t="s">
        <v>198</v>
      </c>
      <c r="I49" s="11">
        <f t="shared" si="4"/>
        <v>32.080000000000005</v>
      </c>
      <c r="J49" s="11">
        <f t="shared" si="5"/>
        <v>75.63</v>
      </c>
    </row>
    <row r="50" spans="1:10" ht="27.75" customHeight="1">
      <c r="A50" s="12">
        <v>46</v>
      </c>
      <c r="B50" s="6" t="s">
        <v>55</v>
      </c>
      <c r="C50" s="7" t="s">
        <v>56</v>
      </c>
      <c r="D50" s="7" t="s">
        <v>12</v>
      </c>
      <c r="E50" s="7" t="s">
        <v>13</v>
      </c>
      <c r="F50" s="10" t="s">
        <v>54</v>
      </c>
      <c r="G50" s="11">
        <f t="shared" si="3"/>
        <v>45.05</v>
      </c>
      <c r="H50" s="9" t="s">
        <v>193</v>
      </c>
      <c r="I50" s="11">
        <f t="shared" si="4"/>
        <v>29.6</v>
      </c>
      <c r="J50" s="11">
        <f t="shared" si="5"/>
        <v>74.65</v>
      </c>
    </row>
    <row r="51" spans="1:10" ht="27.75" customHeight="1">
      <c r="A51" s="12">
        <v>47</v>
      </c>
      <c r="B51" s="6" t="s">
        <v>91</v>
      </c>
      <c r="C51" s="7" t="s">
        <v>92</v>
      </c>
      <c r="D51" s="7" t="s">
        <v>12</v>
      </c>
      <c r="E51" s="7" t="s">
        <v>13</v>
      </c>
      <c r="F51" s="10" t="s">
        <v>93</v>
      </c>
      <c r="G51" s="11">
        <f t="shared" si="3"/>
        <v>43.5</v>
      </c>
      <c r="H51" s="9" t="s">
        <v>202</v>
      </c>
      <c r="I51" s="11">
        <f t="shared" si="4"/>
        <v>30.880000000000003</v>
      </c>
      <c r="J51" s="11">
        <f t="shared" si="5"/>
        <v>74.38</v>
      </c>
    </row>
    <row r="52" spans="1:10" ht="27.75" customHeight="1">
      <c r="A52" s="12">
        <v>48</v>
      </c>
      <c r="B52" s="6" t="s">
        <v>78</v>
      </c>
      <c r="C52" s="7" t="s">
        <v>79</v>
      </c>
      <c r="D52" s="7" t="s">
        <v>12</v>
      </c>
      <c r="E52" s="7" t="s">
        <v>13</v>
      </c>
      <c r="F52" s="10" t="s">
        <v>80</v>
      </c>
      <c r="G52" s="11">
        <f t="shared" si="3"/>
        <v>43.9</v>
      </c>
      <c r="H52" s="9" t="s">
        <v>200</v>
      </c>
      <c r="I52" s="11">
        <f t="shared" si="4"/>
        <v>30.400000000000002</v>
      </c>
      <c r="J52" s="11">
        <f t="shared" si="5"/>
        <v>74.3</v>
      </c>
    </row>
    <row r="53" spans="1:10" ht="27.75" customHeight="1">
      <c r="A53" s="12">
        <v>49</v>
      </c>
      <c r="B53" s="6" t="s">
        <v>97</v>
      </c>
      <c r="C53" s="7" t="s">
        <v>98</v>
      </c>
      <c r="D53" s="7" t="s">
        <v>12</v>
      </c>
      <c r="E53" s="7" t="s">
        <v>13</v>
      </c>
      <c r="F53" s="10" t="s">
        <v>96</v>
      </c>
      <c r="G53" s="11">
        <f t="shared" si="3"/>
        <v>43.45</v>
      </c>
      <c r="H53" s="9" t="s">
        <v>194</v>
      </c>
      <c r="I53" s="11">
        <f t="shared" si="4"/>
        <v>30.72</v>
      </c>
      <c r="J53" s="11">
        <f t="shared" si="5"/>
        <v>74.17</v>
      </c>
    </row>
    <row r="54" spans="1:10" ht="27.75" customHeight="1">
      <c r="A54" s="12">
        <v>50</v>
      </c>
      <c r="B54" s="6" t="s">
        <v>64</v>
      </c>
      <c r="C54" s="7" t="s">
        <v>65</v>
      </c>
      <c r="D54" s="7" t="s">
        <v>12</v>
      </c>
      <c r="E54" s="7" t="s">
        <v>13</v>
      </c>
      <c r="F54" s="10" t="s">
        <v>66</v>
      </c>
      <c r="G54" s="11">
        <f t="shared" si="3"/>
        <v>44.55</v>
      </c>
      <c r="H54" s="9" t="s">
        <v>196</v>
      </c>
      <c r="I54" s="11">
        <f t="shared" si="4"/>
        <v>29.52</v>
      </c>
      <c r="J54" s="11">
        <f t="shared" si="5"/>
        <v>74.07</v>
      </c>
    </row>
    <row r="55" spans="1:10" ht="27.75" customHeight="1">
      <c r="A55" s="12">
        <v>51</v>
      </c>
      <c r="B55" s="6" t="s">
        <v>67</v>
      </c>
      <c r="C55" s="7" t="s">
        <v>68</v>
      </c>
      <c r="D55" s="7" t="s">
        <v>12</v>
      </c>
      <c r="E55" s="7" t="s">
        <v>13</v>
      </c>
      <c r="F55" s="10" t="s">
        <v>69</v>
      </c>
      <c r="G55" s="11">
        <f t="shared" si="3"/>
        <v>44.3</v>
      </c>
      <c r="H55" s="9" t="s">
        <v>197</v>
      </c>
      <c r="I55" s="11">
        <f t="shared" si="4"/>
        <v>29.04</v>
      </c>
      <c r="J55" s="11">
        <f t="shared" si="5"/>
        <v>73.34</v>
      </c>
    </row>
    <row r="56" spans="1:10" ht="27.75" customHeight="1">
      <c r="A56" s="12">
        <v>52</v>
      </c>
      <c r="B56" s="6" t="s">
        <v>84</v>
      </c>
      <c r="C56" s="7" t="s">
        <v>85</v>
      </c>
      <c r="D56" s="7" t="s">
        <v>12</v>
      </c>
      <c r="E56" s="7" t="s">
        <v>13</v>
      </c>
      <c r="F56" s="10" t="s">
        <v>86</v>
      </c>
      <c r="G56" s="11">
        <f t="shared" si="3"/>
        <v>43.7</v>
      </c>
      <c r="H56" s="9" t="s">
        <v>201</v>
      </c>
      <c r="I56" s="11">
        <f t="shared" si="4"/>
        <v>29.28</v>
      </c>
      <c r="J56" s="11">
        <f t="shared" si="5"/>
        <v>72.98</v>
      </c>
    </row>
    <row r="57" spans="1:10" ht="27.75" customHeight="1">
      <c r="A57" s="12">
        <v>53</v>
      </c>
      <c r="B57" s="6" t="s">
        <v>94</v>
      </c>
      <c r="C57" s="7" t="s">
        <v>95</v>
      </c>
      <c r="D57" s="7" t="s">
        <v>12</v>
      </c>
      <c r="E57" s="7" t="s">
        <v>13</v>
      </c>
      <c r="F57" s="10" t="s">
        <v>96</v>
      </c>
      <c r="G57" s="11">
        <f t="shared" si="3"/>
        <v>43.45</v>
      </c>
      <c r="H57" s="9" t="s">
        <v>203</v>
      </c>
      <c r="I57" s="11">
        <f t="shared" si="4"/>
        <v>28.480000000000004</v>
      </c>
      <c r="J57" s="11">
        <f t="shared" si="5"/>
        <v>71.93</v>
      </c>
    </row>
    <row r="58" spans="1:10" ht="27.75" customHeight="1">
      <c r="A58" s="12">
        <v>54</v>
      </c>
      <c r="B58" s="6" t="s">
        <v>57</v>
      </c>
      <c r="C58" s="7" t="s">
        <v>58</v>
      </c>
      <c r="D58" s="7" t="s">
        <v>12</v>
      </c>
      <c r="E58" s="7" t="s">
        <v>13</v>
      </c>
      <c r="F58" s="10" t="s">
        <v>27</v>
      </c>
      <c r="G58" s="11">
        <f t="shared" si="3"/>
        <v>44.95</v>
      </c>
      <c r="H58" s="9" t="s">
        <v>31</v>
      </c>
      <c r="I58" s="11">
        <f t="shared" si="4"/>
        <v>0</v>
      </c>
      <c r="J58" s="11">
        <f t="shared" si="5"/>
        <v>44.95</v>
      </c>
    </row>
    <row r="59" spans="1:10" ht="27.75" customHeight="1">
      <c r="A59" s="12">
        <v>55</v>
      </c>
      <c r="B59" s="6" t="s">
        <v>89</v>
      </c>
      <c r="C59" s="7" t="s">
        <v>90</v>
      </c>
      <c r="D59" s="7" t="s">
        <v>12</v>
      </c>
      <c r="E59" s="7" t="s">
        <v>13</v>
      </c>
      <c r="F59" s="10" t="s">
        <v>29</v>
      </c>
      <c r="G59" s="11">
        <f t="shared" si="3"/>
        <v>43.55</v>
      </c>
      <c r="H59" s="9" t="s">
        <v>31</v>
      </c>
      <c r="I59" s="11">
        <f t="shared" si="4"/>
        <v>0</v>
      </c>
      <c r="J59" s="11">
        <f t="shared" si="5"/>
        <v>43.55</v>
      </c>
    </row>
    <row r="60" spans="1:10" ht="27.75" customHeight="1">
      <c r="A60" s="12">
        <v>56</v>
      </c>
      <c r="B60" s="6" t="s">
        <v>179</v>
      </c>
      <c r="C60" s="7" t="s">
        <v>236</v>
      </c>
      <c r="D60" s="8" t="s">
        <v>100</v>
      </c>
      <c r="E60" s="7" t="s">
        <v>21</v>
      </c>
      <c r="F60" s="10" t="s">
        <v>74</v>
      </c>
      <c r="G60" s="11">
        <f t="shared" si="3"/>
        <v>44.2</v>
      </c>
      <c r="H60" s="9" t="s">
        <v>227</v>
      </c>
      <c r="I60" s="11">
        <f t="shared" si="4"/>
        <v>32.64</v>
      </c>
      <c r="J60" s="11">
        <f t="shared" si="5"/>
        <v>76.84</v>
      </c>
    </row>
    <row r="61" spans="1:10" ht="27.75" customHeight="1">
      <c r="A61" s="12">
        <v>57</v>
      </c>
      <c r="B61" s="6" t="s">
        <v>183</v>
      </c>
      <c r="C61" s="7" t="s">
        <v>237</v>
      </c>
      <c r="D61" s="8" t="s">
        <v>100</v>
      </c>
      <c r="E61" s="7" t="s">
        <v>21</v>
      </c>
      <c r="F61" s="10" t="s">
        <v>184</v>
      </c>
      <c r="G61" s="11">
        <f t="shared" si="3"/>
        <v>43.05</v>
      </c>
      <c r="H61" s="9" t="s">
        <v>191</v>
      </c>
      <c r="I61" s="11">
        <f t="shared" si="4"/>
        <v>32.160000000000004</v>
      </c>
      <c r="J61" s="11">
        <f t="shared" si="5"/>
        <v>75.21000000000001</v>
      </c>
    </row>
    <row r="62" spans="1:10" ht="27.75" customHeight="1">
      <c r="A62" s="12">
        <v>58</v>
      </c>
      <c r="B62" s="6" t="s">
        <v>180</v>
      </c>
      <c r="C62" s="7" t="s">
        <v>181</v>
      </c>
      <c r="D62" s="8" t="s">
        <v>100</v>
      </c>
      <c r="E62" s="7" t="s">
        <v>21</v>
      </c>
      <c r="F62" s="10" t="s">
        <v>182</v>
      </c>
      <c r="G62" s="11">
        <f t="shared" si="3"/>
        <v>43.65</v>
      </c>
      <c r="H62" s="9" t="s">
        <v>188</v>
      </c>
      <c r="I62" s="11">
        <f t="shared" si="4"/>
        <v>31.12</v>
      </c>
      <c r="J62" s="11">
        <f t="shared" si="5"/>
        <v>74.77</v>
      </c>
    </row>
    <row r="63" spans="1:10" ht="27.75" customHeight="1">
      <c r="A63" s="12">
        <v>59</v>
      </c>
      <c r="B63" s="6">
        <v>50813115</v>
      </c>
      <c r="C63" s="7" t="s">
        <v>185</v>
      </c>
      <c r="D63" s="8" t="s">
        <v>100</v>
      </c>
      <c r="E63" s="7" t="s">
        <v>21</v>
      </c>
      <c r="F63" s="10">
        <v>74.8</v>
      </c>
      <c r="G63" s="11">
        <f t="shared" si="3"/>
        <v>37.4</v>
      </c>
      <c r="H63" s="9" t="s">
        <v>196</v>
      </c>
      <c r="I63" s="11">
        <f t="shared" si="4"/>
        <v>29.52</v>
      </c>
      <c r="J63" s="11">
        <f t="shared" si="5"/>
        <v>66.92</v>
      </c>
    </row>
    <row r="64" spans="1:10" ht="27.75" customHeight="1">
      <c r="A64" s="12">
        <v>60</v>
      </c>
      <c r="B64" s="14">
        <v>50813218</v>
      </c>
      <c r="C64" s="15" t="s">
        <v>186</v>
      </c>
      <c r="D64" s="16" t="s">
        <v>100</v>
      </c>
      <c r="E64" s="15" t="s">
        <v>21</v>
      </c>
      <c r="F64" s="17">
        <v>69.9</v>
      </c>
      <c r="G64" s="18">
        <f t="shared" si="3"/>
        <v>34.95</v>
      </c>
      <c r="H64" s="19" t="s">
        <v>31</v>
      </c>
      <c r="I64" s="18">
        <f t="shared" si="4"/>
        <v>0</v>
      </c>
      <c r="J64" s="18">
        <f t="shared" si="5"/>
        <v>34.95</v>
      </c>
    </row>
    <row r="65" spans="1:10" ht="27.75" customHeight="1">
      <c r="A65" s="12">
        <v>61</v>
      </c>
      <c r="B65" s="6" t="s">
        <v>166</v>
      </c>
      <c r="C65" s="7" t="s">
        <v>234</v>
      </c>
      <c r="D65" s="8" t="s">
        <v>100</v>
      </c>
      <c r="E65" s="7" t="s">
        <v>20</v>
      </c>
      <c r="F65" s="10" t="s">
        <v>167</v>
      </c>
      <c r="G65" s="11">
        <f t="shared" si="3"/>
        <v>49.8</v>
      </c>
      <c r="H65" s="9" t="s">
        <v>209</v>
      </c>
      <c r="I65" s="11">
        <f t="shared" si="4"/>
        <v>32.56</v>
      </c>
      <c r="J65" s="11">
        <f t="shared" si="5"/>
        <v>82.36</v>
      </c>
    </row>
    <row r="66" spans="1:10" ht="27.75" customHeight="1">
      <c r="A66" s="12">
        <v>62</v>
      </c>
      <c r="B66" s="6" t="s">
        <v>168</v>
      </c>
      <c r="C66" s="7" t="s">
        <v>22</v>
      </c>
      <c r="D66" s="8" t="s">
        <v>100</v>
      </c>
      <c r="E66" s="7" t="s">
        <v>20</v>
      </c>
      <c r="F66" s="10" t="s">
        <v>169</v>
      </c>
      <c r="G66" s="11">
        <f t="shared" si="3"/>
        <v>46.85</v>
      </c>
      <c r="H66" s="9" t="s">
        <v>224</v>
      </c>
      <c r="I66" s="11">
        <f t="shared" si="4"/>
        <v>33.32</v>
      </c>
      <c r="J66" s="11">
        <f t="shared" si="5"/>
        <v>80.17</v>
      </c>
    </row>
    <row r="67" spans="1:10" ht="27.75" customHeight="1">
      <c r="A67" s="12">
        <v>63</v>
      </c>
      <c r="B67" s="6" t="s">
        <v>170</v>
      </c>
      <c r="C67" s="7" t="s">
        <v>171</v>
      </c>
      <c r="D67" s="8" t="s">
        <v>100</v>
      </c>
      <c r="E67" s="7" t="s">
        <v>20</v>
      </c>
      <c r="F67" s="10" t="s">
        <v>172</v>
      </c>
      <c r="G67" s="11">
        <f t="shared" si="3"/>
        <v>46.62500000000001</v>
      </c>
      <c r="H67" s="9" t="s">
        <v>198</v>
      </c>
      <c r="I67" s="11">
        <f t="shared" si="4"/>
        <v>32.080000000000005</v>
      </c>
      <c r="J67" s="11">
        <f t="shared" si="5"/>
        <v>78.70500000000001</v>
      </c>
    </row>
    <row r="68" spans="1:10" ht="27.75" customHeight="1">
      <c r="A68" s="12">
        <v>64</v>
      </c>
      <c r="B68" s="6" t="s">
        <v>99</v>
      </c>
      <c r="C68" s="7" t="s">
        <v>238</v>
      </c>
      <c r="D68" s="7" t="s">
        <v>100</v>
      </c>
      <c r="E68" s="7" t="s">
        <v>13</v>
      </c>
      <c r="F68" s="10" t="s">
        <v>101</v>
      </c>
      <c r="G68" s="11">
        <f t="shared" si="3"/>
        <v>47.95</v>
      </c>
      <c r="H68" s="9" t="s">
        <v>204</v>
      </c>
      <c r="I68" s="11">
        <f t="shared" si="4"/>
        <v>34.64</v>
      </c>
      <c r="J68" s="11">
        <f t="shared" si="5"/>
        <v>82.59</v>
      </c>
    </row>
    <row r="69" spans="1:10" ht="27.75" customHeight="1">
      <c r="A69" s="12">
        <v>65</v>
      </c>
      <c r="B69" s="6">
        <v>50815826</v>
      </c>
      <c r="C69" s="7" t="s">
        <v>102</v>
      </c>
      <c r="D69" s="7" t="s">
        <v>100</v>
      </c>
      <c r="E69" s="7" t="s">
        <v>13</v>
      </c>
      <c r="F69" s="10">
        <v>87.9</v>
      </c>
      <c r="G69" s="11">
        <f>F69/1.2*0.6</f>
        <v>43.95000000000001</v>
      </c>
      <c r="H69" s="9" t="s">
        <v>205</v>
      </c>
      <c r="I69" s="11">
        <f>H69*0.4</f>
        <v>30.960000000000004</v>
      </c>
      <c r="J69" s="11">
        <f>G69+I69</f>
        <v>74.91000000000001</v>
      </c>
    </row>
    <row r="70" spans="1:10" ht="27.75" customHeight="1">
      <c r="A70" s="12">
        <v>66</v>
      </c>
      <c r="B70" s="6" t="s">
        <v>103</v>
      </c>
      <c r="C70" s="7" t="s">
        <v>104</v>
      </c>
      <c r="D70" s="7" t="s">
        <v>100</v>
      </c>
      <c r="E70" s="7" t="s">
        <v>13</v>
      </c>
      <c r="F70" s="10" t="s">
        <v>77</v>
      </c>
      <c r="G70" s="11">
        <f>F70/1.2*0.6</f>
        <v>44.00000000000001</v>
      </c>
      <c r="H70" s="9" t="s">
        <v>31</v>
      </c>
      <c r="I70" s="11">
        <f>H70*0.4</f>
        <v>0</v>
      </c>
      <c r="J70" s="11">
        <f>G70+I70</f>
        <v>44.00000000000001</v>
      </c>
    </row>
    <row r="71" spans="1:10" ht="18" customHeight="1">
      <c r="A71" s="26" t="s">
        <v>230</v>
      </c>
      <c r="B71" s="26"/>
      <c r="C71" s="26"/>
      <c r="D71" s="26"/>
      <c r="E71" s="26"/>
      <c r="F71" s="26"/>
      <c r="G71" s="26"/>
      <c r="H71" s="26"/>
      <c r="I71" s="26"/>
      <c r="J71" s="26"/>
    </row>
    <row r="72" spans="1:10" ht="27.75" customHeight="1">
      <c r="A72" s="20" t="s">
        <v>231</v>
      </c>
      <c r="B72" s="20"/>
      <c r="C72" s="20"/>
      <c r="D72" s="20"/>
      <c r="E72" s="20"/>
      <c r="F72" s="20"/>
      <c r="G72" s="20"/>
      <c r="H72" s="20"/>
      <c r="I72" s="20"/>
      <c r="J72" s="20"/>
    </row>
    <row r="73" spans="1:10" ht="18" customHeight="1">
      <c r="A73" s="20" t="s">
        <v>241</v>
      </c>
      <c r="B73" s="20"/>
      <c r="C73" s="20"/>
      <c r="D73" s="20"/>
      <c r="E73" s="20"/>
      <c r="F73" s="20"/>
      <c r="G73" s="20"/>
      <c r="H73" s="20"/>
      <c r="I73" s="20"/>
      <c r="J73" s="20"/>
    </row>
    <row r="74" spans="1:10" ht="15.75" customHeight="1">
      <c r="A74" s="20" t="s">
        <v>233</v>
      </c>
      <c r="B74" s="20"/>
      <c r="C74" s="20"/>
      <c r="D74" s="20"/>
      <c r="E74" s="20"/>
      <c r="F74" s="20"/>
      <c r="G74" s="20"/>
      <c r="H74" s="20"/>
      <c r="I74" s="20"/>
      <c r="J74" s="20"/>
    </row>
    <row r="75" spans="1:10" ht="15.75" customHeight="1">
      <c r="A75" s="20" t="s">
        <v>240</v>
      </c>
      <c r="B75" s="20"/>
      <c r="C75" s="20"/>
      <c r="D75" s="20"/>
      <c r="E75" s="20"/>
      <c r="F75" s="20"/>
      <c r="G75" s="20"/>
      <c r="H75" s="20"/>
      <c r="I75" s="20"/>
      <c r="J75" s="20"/>
    </row>
    <row r="76" spans="1:10" ht="15.75" customHeight="1">
      <c r="A76" s="20" t="s">
        <v>239</v>
      </c>
      <c r="B76" s="20"/>
      <c r="C76" s="20"/>
      <c r="D76" s="20"/>
      <c r="E76" s="20"/>
      <c r="F76" s="20"/>
      <c r="G76" s="20"/>
      <c r="H76" s="20"/>
      <c r="I76" s="20"/>
      <c r="J76" s="20"/>
    </row>
    <row r="77" spans="1:10" ht="16.5" customHeight="1">
      <c r="A77" s="3" t="s">
        <v>243</v>
      </c>
      <c r="B77" s="3"/>
      <c r="C77" s="3"/>
      <c r="D77" s="3"/>
      <c r="E77" s="3"/>
      <c r="F77" s="3"/>
      <c r="G77" s="3"/>
      <c r="H77" s="3"/>
      <c r="I77" s="3"/>
      <c r="J77" s="3"/>
    </row>
    <row r="78" spans="1:10" ht="16.5" customHeight="1">
      <c r="A78" s="27" t="s">
        <v>9</v>
      </c>
      <c r="B78" s="27"/>
      <c r="C78" s="27"/>
      <c r="D78" s="27"/>
      <c r="E78" s="27"/>
      <c r="F78" s="27"/>
      <c r="G78" s="27"/>
      <c r="H78" s="27"/>
      <c r="I78" s="27"/>
      <c r="J78" s="27"/>
    </row>
    <row r="79" spans="1:10" ht="12.75" customHeight="1">
      <c r="A79" s="23" t="s">
        <v>242</v>
      </c>
      <c r="B79" s="23"/>
      <c r="C79" s="23"/>
      <c r="D79" s="23"/>
      <c r="E79" s="23"/>
      <c r="F79" s="23"/>
      <c r="G79" s="23"/>
      <c r="H79" s="23"/>
      <c r="I79" s="23"/>
      <c r="J79" s="23"/>
    </row>
    <row r="80" spans="1:10" ht="12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</row>
    <row r="81" spans="1:10" ht="12.75">
      <c r="A81" s="24">
        <v>43332</v>
      </c>
      <c r="B81" s="24"/>
      <c r="C81" s="24"/>
      <c r="D81" s="24"/>
      <c r="E81" s="24"/>
      <c r="F81" s="24"/>
      <c r="G81" s="24"/>
      <c r="H81" s="24"/>
      <c r="I81" s="24"/>
      <c r="J81" s="24"/>
    </row>
  </sheetData>
  <sheetProtection/>
  <mergeCells count="12">
    <mergeCell ref="A74:J74"/>
    <mergeCell ref="A78:J78"/>
    <mergeCell ref="A75:J75"/>
    <mergeCell ref="A76:J76"/>
    <mergeCell ref="A1:J1"/>
    <mergeCell ref="A79:J79"/>
    <mergeCell ref="A81:J81"/>
    <mergeCell ref="A2:J2"/>
    <mergeCell ref="A71:J71"/>
    <mergeCell ref="A3:J3"/>
    <mergeCell ref="A72:J72"/>
    <mergeCell ref="A73:J73"/>
  </mergeCells>
  <printOptions/>
  <pageMargins left="0.35433070866141736" right="0.15748031496062992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2018-08-20T02:39:20Z</cp:lastPrinted>
  <dcterms:created xsi:type="dcterms:W3CDTF">2015-07-18T02:33:01Z</dcterms:created>
  <dcterms:modified xsi:type="dcterms:W3CDTF">2018-08-20T04:38:23Z</dcterms:modified>
  <cp:category/>
  <cp:version/>
  <cp:contentType/>
  <cp:contentStatus/>
</cp:coreProperties>
</file>