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<sst xmlns="http://schemas.openxmlformats.org/spreadsheetml/2006/main" count="222" uniqueCount="138">
  <si>
    <t>尧都区2018年公开招聘事业单位工作人员体检、考察人员名单</t>
  </si>
  <si>
    <t>考号</t>
  </si>
  <si>
    <t>姓名</t>
  </si>
  <si>
    <t>性别</t>
  </si>
  <si>
    <t>报考单位</t>
  </si>
  <si>
    <t>报考岗位</t>
  </si>
  <si>
    <t>笔试成绩</t>
  </si>
  <si>
    <t>笔试成绩*60%</t>
  </si>
  <si>
    <t>面试成绩</t>
  </si>
  <si>
    <t>面试成绩*40%</t>
  </si>
  <si>
    <t>总成绩</t>
  </si>
  <si>
    <t>排名</t>
  </si>
  <si>
    <t>20180110003</t>
  </si>
  <si>
    <t>郑丽</t>
  </si>
  <si>
    <t>女</t>
  </si>
  <si>
    <t>区长热线办公室</t>
  </si>
  <si>
    <t>文秘岗位1</t>
  </si>
  <si>
    <t>20180120006</t>
  </si>
  <si>
    <t>任灵鑫</t>
  </si>
  <si>
    <t>男</t>
  </si>
  <si>
    <t>文秘岗位2</t>
  </si>
  <si>
    <t>田荣</t>
  </si>
  <si>
    <t>区信息中心</t>
  </si>
  <si>
    <t>文秘岗位</t>
  </si>
  <si>
    <t>姚赟</t>
  </si>
  <si>
    <t>乡镇林业技术中心站</t>
  </si>
  <si>
    <t>林业员</t>
  </si>
  <si>
    <t>姜美屹</t>
  </si>
  <si>
    <t>尧都区纪委监委信息中心</t>
  </si>
  <si>
    <t>监督检查岗位1</t>
  </si>
  <si>
    <t>王娟</t>
  </si>
  <si>
    <t>监督检查岗位2</t>
  </si>
  <si>
    <t>杨帆</t>
  </si>
  <si>
    <t>监督检查岗位3</t>
  </si>
  <si>
    <t>李诗鹤</t>
  </si>
  <si>
    <t>尧都区新闻网络中心</t>
  </si>
  <si>
    <t>新闻采编</t>
  </si>
  <si>
    <t>20180610015</t>
  </si>
  <si>
    <t>任晓菲</t>
  </si>
  <si>
    <t>乡镇街道劳动保障所</t>
  </si>
  <si>
    <t>综合管理岗位</t>
  </si>
  <si>
    <t>20180610040</t>
  </si>
  <si>
    <t>冯琨</t>
  </si>
  <si>
    <t>20180610011</t>
  </si>
  <si>
    <t>文刚</t>
  </si>
  <si>
    <t>20180710010</t>
  </si>
  <si>
    <t>王丹妮</t>
  </si>
  <si>
    <t>金殿农科中心站</t>
  </si>
  <si>
    <t>20180710009</t>
  </si>
  <si>
    <t>马瑞琪</t>
  </si>
  <si>
    <t>20180810006</t>
  </si>
  <si>
    <t>史冠花</t>
  </si>
  <si>
    <t>城市水热气供应保障中心</t>
  </si>
  <si>
    <t>环保管理</t>
  </si>
  <si>
    <t>20180820042</t>
  </si>
  <si>
    <t>葛鹏</t>
  </si>
  <si>
    <t>市政管理</t>
  </si>
  <si>
    <t>20180820015</t>
  </si>
  <si>
    <t>史艳杰</t>
  </si>
  <si>
    <t>马玉茹</t>
  </si>
  <si>
    <t>房屋征收管理办公室</t>
  </si>
  <si>
    <t>建筑工程管理</t>
  </si>
  <si>
    <t>张鑫泉</t>
  </si>
  <si>
    <t>常非</t>
  </si>
  <si>
    <t>刘伟</t>
  </si>
  <si>
    <t>尧都区综合检验检测中心</t>
  </si>
  <si>
    <t>检验员岗位1</t>
  </si>
  <si>
    <t>马国慧</t>
  </si>
  <si>
    <t>检验员岗位2</t>
  </si>
  <si>
    <t>20181110017</t>
  </si>
  <si>
    <t>王丽娟</t>
  </si>
  <si>
    <t>尧都区乡镇畜牧兽医中心站（土门站）</t>
  </si>
  <si>
    <t>畜牧兽医服务</t>
  </si>
  <si>
    <t>20181210004</t>
  </si>
  <si>
    <t>杨勇</t>
  </si>
  <si>
    <t>农业机械发展中心</t>
  </si>
  <si>
    <t>农机技术培训</t>
  </si>
  <si>
    <t>20181310036</t>
  </si>
  <si>
    <t>贺丽艳</t>
  </si>
  <si>
    <t>中共临汾市尧都区委党校</t>
  </si>
  <si>
    <t>马克思主义哲学理论类</t>
  </si>
  <si>
    <t>20181310054</t>
  </si>
  <si>
    <t>支靖茗</t>
  </si>
  <si>
    <t>李婷娟</t>
  </si>
  <si>
    <t>尧都区婚姻登记中心</t>
  </si>
  <si>
    <t>会计1</t>
  </si>
  <si>
    <t>谷潇</t>
  </si>
  <si>
    <t>会计2</t>
  </si>
  <si>
    <t>马林娟</t>
  </si>
  <si>
    <t>尧都区救助管理站</t>
  </si>
  <si>
    <t>社会救助1</t>
  </si>
  <si>
    <t>李艳</t>
  </si>
  <si>
    <t>社会救助2</t>
  </si>
  <si>
    <t>20181610022</t>
  </si>
  <si>
    <t>张耀方</t>
  </si>
  <si>
    <t>尧都区技工学校</t>
  </si>
  <si>
    <t>工业机器人应用与维护</t>
  </si>
  <si>
    <t>20181610006</t>
  </si>
  <si>
    <t>王露</t>
  </si>
  <si>
    <t>20181620063</t>
  </si>
  <si>
    <t>王文天</t>
  </si>
  <si>
    <t>楼宇自动控制设备安装维护</t>
  </si>
  <si>
    <t>20181630087</t>
  </si>
  <si>
    <t>王珂鳗</t>
  </si>
  <si>
    <t>多媒体设计与制作</t>
  </si>
  <si>
    <t>20181640016</t>
  </si>
  <si>
    <t>于嘉</t>
  </si>
  <si>
    <t>计算机广告设计与制作</t>
  </si>
  <si>
    <t>20181660036</t>
  </si>
  <si>
    <t>任英豪</t>
  </si>
  <si>
    <t>现代物流</t>
  </si>
  <si>
    <t>20181670003</t>
  </si>
  <si>
    <t>张红霞</t>
  </si>
  <si>
    <t>心理学</t>
  </si>
  <si>
    <t>20181710011</t>
  </si>
  <si>
    <t>成红丽</t>
  </si>
  <si>
    <t>尧都区人民医院</t>
  </si>
  <si>
    <t>心血管内科</t>
  </si>
  <si>
    <t>20181710009</t>
  </si>
  <si>
    <t>李娴丽</t>
  </si>
  <si>
    <t>20181720003</t>
  </si>
  <si>
    <t>郑洁丽</t>
  </si>
  <si>
    <t>眼科</t>
  </si>
  <si>
    <t>20181730009</t>
  </si>
  <si>
    <t>李珊珊</t>
  </si>
  <si>
    <t>重症监护科</t>
  </si>
  <si>
    <t>20181730007</t>
  </si>
  <si>
    <t>沈云霞</t>
  </si>
  <si>
    <t>20181730008</t>
  </si>
  <si>
    <t>师首道</t>
  </si>
  <si>
    <t>20181750005</t>
  </si>
  <si>
    <t>郭景宣</t>
  </si>
  <si>
    <t>普外科</t>
  </si>
  <si>
    <t>20181750002</t>
  </si>
  <si>
    <t>李延红</t>
  </si>
  <si>
    <t>20181760002</t>
  </si>
  <si>
    <t>遆倡森</t>
  </si>
  <si>
    <t>神经外科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</si>
</sst>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20"/>
      <name val="黑体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7"/>
      <color indexed="8"/>
      <name val="黑体"/>
      <family val="3"/>
    </font>
    <font>
      <sz val="11"/>
      <color indexed="8"/>
      <name val="宋体"/>
      <family val="0"/>
    </font>
    <font>
      <sz val="8"/>
      <color indexed="8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2"/>
      <color theme="1"/>
      <name val="黑体"/>
      <family val="3"/>
    </font>
    <font>
      <sz val="7"/>
      <color theme="1"/>
      <name val="黑体"/>
      <family val="3"/>
    </font>
    <font>
      <sz val="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12.50390625" style="0" customWidth="1"/>
    <col min="4" max="4" width="23.875" style="0" customWidth="1"/>
    <col min="5" max="5" width="15.375" style="0" customWidth="1"/>
    <col min="6" max="6" width="9.625" style="0" customWidth="1"/>
    <col min="7" max="7" width="13.875" style="0" customWidth="1"/>
    <col min="8" max="8" width="10.375" style="0" customWidth="1"/>
    <col min="9" max="9" width="14.125" style="0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2" t="s">
        <v>9</v>
      </c>
      <c r="J3" s="3" t="s">
        <v>10</v>
      </c>
      <c r="K3" s="2" t="s">
        <v>11</v>
      </c>
    </row>
    <row r="4" spans="1:11" ht="14.2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5">
        <v>79.6</v>
      </c>
      <c r="G4" s="6">
        <f aca="true" t="shared" si="0" ref="G4:G8">F4*60%</f>
        <v>47.76</v>
      </c>
      <c r="H4" s="7">
        <v>84.22</v>
      </c>
      <c r="I4" s="9">
        <f aca="true" t="shared" si="1" ref="I4:I8">H4*40%</f>
        <v>33.688</v>
      </c>
      <c r="J4" s="7">
        <f aca="true" t="shared" si="2" ref="J4:J8">G4+I4</f>
        <v>81.44800000000001</v>
      </c>
      <c r="K4" s="6">
        <v>1</v>
      </c>
    </row>
    <row r="5" spans="1:11" ht="14.25">
      <c r="A5" s="4"/>
      <c r="B5" s="4"/>
      <c r="C5" s="4"/>
      <c r="D5" s="4"/>
      <c r="E5" s="4"/>
      <c r="F5" s="5"/>
      <c r="G5" s="6"/>
      <c r="H5" s="7"/>
      <c r="I5" s="9"/>
      <c r="J5" s="7"/>
      <c r="K5" s="6"/>
    </row>
    <row r="6" spans="1:11" ht="14.25">
      <c r="A6" s="4" t="s">
        <v>17</v>
      </c>
      <c r="B6" s="4" t="s">
        <v>18</v>
      </c>
      <c r="C6" s="4" t="s">
        <v>19</v>
      </c>
      <c r="D6" s="4" t="s">
        <v>15</v>
      </c>
      <c r="E6" s="4" t="s">
        <v>20</v>
      </c>
      <c r="F6" s="5">
        <v>75.6</v>
      </c>
      <c r="G6" s="6">
        <f t="shared" si="0"/>
        <v>45.35999999999999</v>
      </c>
      <c r="H6" s="7">
        <v>85.2</v>
      </c>
      <c r="I6" s="9">
        <f t="shared" si="1"/>
        <v>34.080000000000005</v>
      </c>
      <c r="J6" s="7">
        <f t="shared" si="2"/>
        <v>79.44</v>
      </c>
      <c r="K6" s="6">
        <v>1</v>
      </c>
    </row>
    <row r="7" spans="1:11" ht="14.25">
      <c r="A7" s="4"/>
      <c r="B7" s="4"/>
      <c r="C7" s="4"/>
      <c r="D7" s="4"/>
      <c r="E7" s="4"/>
      <c r="F7" s="8"/>
      <c r="G7" s="6"/>
      <c r="H7" s="7"/>
      <c r="I7" s="9"/>
      <c r="J7" s="7"/>
      <c r="K7" s="6"/>
    </row>
    <row r="8" spans="1:11" ht="14.25">
      <c r="A8" s="4">
        <v>20180210047</v>
      </c>
      <c r="B8" s="4" t="s">
        <v>21</v>
      </c>
      <c r="C8" s="4" t="s">
        <v>14</v>
      </c>
      <c r="D8" s="4" t="s">
        <v>22</v>
      </c>
      <c r="E8" s="4" t="s">
        <v>23</v>
      </c>
      <c r="F8" s="5">
        <v>80.5</v>
      </c>
      <c r="G8" s="6">
        <f t="shared" si="0"/>
        <v>48.3</v>
      </c>
      <c r="H8" s="7">
        <v>87.76</v>
      </c>
      <c r="I8" s="9">
        <f t="shared" si="1"/>
        <v>35.104000000000006</v>
      </c>
      <c r="J8" s="7">
        <f t="shared" si="2"/>
        <v>83.404</v>
      </c>
      <c r="K8" s="6">
        <v>1</v>
      </c>
    </row>
    <row r="9" spans="1:11" ht="14.25">
      <c r="A9" s="4"/>
      <c r="B9" s="4"/>
      <c r="C9" s="4"/>
      <c r="D9" s="4"/>
      <c r="E9" s="4"/>
      <c r="F9" s="5"/>
      <c r="G9" s="6"/>
      <c r="H9" s="7"/>
      <c r="I9" s="9"/>
      <c r="J9" s="7"/>
      <c r="K9" s="6"/>
    </row>
    <row r="10" spans="1:11" ht="14.25">
      <c r="A10" s="4">
        <v>20180310018</v>
      </c>
      <c r="B10" s="4" t="s">
        <v>24</v>
      </c>
      <c r="C10" s="4" t="s">
        <v>14</v>
      </c>
      <c r="D10" s="4" t="s">
        <v>25</v>
      </c>
      <c r="E10" s="4" t="s">
        <v>26</v>
      </c>
      <c r="F10" s="6">
        <v>71.8</v>
      </c>
      <c r="G10" s="6">
        <f aca="true" t="shared" si="3" ref="G10:G14">F10*60%</f>
        <v>43.08</v>
      </c>
      <c r="H10" s="7">
        <v>84.56</v>
      </c>
      <c r="I10" s="9">
        <f aca="true" t="shared" si="4" ref="I10:I14">H10*40%</f>
        <v>33.824000000000005</v>
      </c>
      <c r="J10" s="7">
        <f aca="true" t="shared" si="5" ref="J10:J14">G10+I10</f>
        <v>76.904</v>
      </c>
      <c r="K10" s="6">
        <v>1</v>
      </c>
    </row>
    <row r="11" spans="1:11" ht="14.25">
      <c r="A11" s="4"/>
      <c r="B11" s="4"/>
      <c r="C11" s="4"/>
      <c r="D11" s="4"/>
      <c r="E11" s="4"/>
      <c r="F11" s="6"/>
      <c r="G11" s="6"/>
      <c r="H11" s="7"/>
      <c r="I11" s="9"/>
      <c r="J11" s="7"/>
      <c r="K11" s="6"/>
    </row>
    <row r="12" spans="1:11" ht="14.25">
      <c r="A12" s="4">
        <v>20180410001</v>
      </c>
      <c r="B12" s="4" t="s">
        <v>27</v>
      </c>
      <c r="C12" s="4" t="s">
        <v>14</v>
      </c>
      <c r="D12" s="4" t="s">
        <v>28</v>
      </c>
      <c r="E12" s="4" t="s">
        <v>29</v>
      </c>
      <c r="F12" s="5">
        <v>83.1</v>
      </c>
      <c r="G12" s="6">
        <f t="shared" si="3"/>
        <v>49.85999999999999</v>
      </c>
      <c r="H12" s="7">
        <v>86.56</v>
      </c>
      <c r="I12" s="9">
        <f t="shared" si="4"/>
        <v>34.624</v>
      </c>
      <c r="J12" s="7">
        <f t="shared" si="5"/>
        <v>84.484</v>
      </c>
      <c r="K12" s="6">
        <v>1</v>
      </c>
    </row>
    <row r="13" spans="1:11" ht="14.25">
      <c r="A13" s="4"/>
      <c r="B13" s="4"/>
      <c r="C13" s="4"/>
      <c r="D13" s="4"/>
      <c r="E13" s="4"/>
      <c r="F13" s="5"/>
      <c r="G13" s="6"/>
      <c r="H13" s="7"/>
      <c r="I13" s="9"/>
      <c r="J13" s="7"/>
      <c r="K13" s="6"/>
    </row>
    <row r="14" spans="1:11" ht="14.25">
      <c r="A14" s="4">
        <v>20180420005</v>
      </c>
      <c r="B14" s="4" t="s">
        <v>30</v>
      </c>
      <c r="C14" s="4" t="s">
        <v>14</v>
      </c>
      <c r="D14" s="4" t="s">
        <v>28</v>
      </c>
      <c r="E14" s="4" t="s">
        <v>31</v>
      </c>
      <c r="F14" s="5">
        <v>82.5</v>
      </c>
      <c r="G14" s="6">
        <f t="shared" si="3"/>
        <v>49.5</v>
      </c>
      <c r="H14" s="7">
        <v>83.38</v>
      </c>
      <c r="I14" s="9">
        <f t="shared" si="4"/>
        <v>33.352</v>
      </c>
      <c r="J14" s="7">
        <f t="shared" si="5"/>
        <v>82.852</v>
      </c>
      <c r="K14" s="6">
        <v>1</v>
      </c>
    </row>
    <row r="15" spans="1:11" ht="14.25">
      <c r="A15" s="4"/>
      <c r="B15" s="4"/>
      <c r="C15" s="4"/>
      <c r="D15" s="4"/>
      <c r="E15" s="4"/>
      <c r="F15" s="5"/>
      <c r="G15" s="6"/>
      <c r="H15" s="7"/>
      <c r="I15" s="9"/>
      <c r="J15" s="7"/>
      <c r="K15" s="6"/>
    </row>
    <row r="16" spans="1:11" ht="14.25">
      <c r="A16" s="4">
        <v>20180430011</v>
      </c>
      <c r="B16" s="4" t="s">
        <v>32</v>
      </c>
      <c r="C16" s="4" t="s">
        <v>19</v>
      </c>
      <c r="D16" s="4" t="s">
        <v>28</v>
      </c>
      <c r="E16" s="4" t="s">
        <v>33</v>
      </c>
      <c r="F16" s="5">
        <v>81.4</v>
      </c>
      <c r="G16" s="6">
        <f aca="true" t="shared" si="6" ref="G16:G22">F16*60%</f>
        <v>48.84</v>
      </c>
      <c r="H16" s="7">
        <v>84.18</v>
      </c>
      <c r="I16" s="9">
        <f aca="true" t="shared" si="7" ref="I16:I22">H16*40%</f>
        <v>33.672000000000004</v>
      </c>
      <c r="J16" s="7">
        <f aca="true" t="shared" si="8" ref="J16:J22">G16+I16</f>
        <v>82.512</v>
      </c>
      <c r="K16" s="6">
        <v>1</v>
      </c>
    </row>
    <row r="17" spans="1:11" ht="14.25">
      <c r="A17" s="2"/>
      <c r="B17" s="2"/>
      <c r="C17" s="2"/>
      <c r="D17" s="2"/>
      <c r="E17" s="2"/>
      <c r="F17" s="6"/>
      <c r="G17" s="6"/>
      <c r="H17" s="9"/>
      <c r="I17" s="6"/>
      <c r="J17" s="9"/>
      <c r="K17" s="6"/>
    </row>
    <row r="18" spans="1:11" ht="14.25">
      <c r="A18" s="4">
        <v>20180510001</v>
      </c>
      <c r="B18" s="4" t="s">
        <v>34</v>
      </c>
      <c r="C18" s="4" t="s">
        <v>14</v>
      </c>
      <c r="D18" s="4" t="s">
        <v>35</v>
      </c>
      <c r="E18" s="4" t="s">
        <v>36</v>
      </c>
      <c r="F18" s="5">
        <v>77</v>
      </c>
      <c r="G18" s="6">
        <f t="shared" si="6"/>
        <v>46.199999999999996</v>
      </c>
      <c r="H18" s="7">
        <v>83.84</v>
      </c>
      <c r="I18" s="9">
        <f t="shared" si="7"/>
        <v>33.536</v>
      </c>
      <c r="J18" s="7">
        <f t="shared" si="8"/>
        <v>79.73599999999999</v>
      </c>
      <c r="K18" s="6">
        <v>1</v>
      </c>
    </row>
    <row r="19" spans="1:11" ht="14.25">
      <c r="A19" s="4"/>
      <c r="B19" s="4"/>
      <c r="C19" s="4"/>
      <c r="D19" s="4"/>
      <c r="E19" s="4"/>
      <c r="F19" s="8"/>
      <c r="G19" s="6"/>
      <c r="H19" s="7"/>
      <c r="I19" s="9"/>
      <c r="J19" s="7"/>
      <c r="K19" s="6"/>
    </row>
    <row r="20" spans="1:11" ht="14.25">
      <c r="A20" s="4" t="s">
        <v>37</v>
      </c>
      <c r="B20" s="4" t="s">
        <v>38</v>
      </c>
      <c r="C20" s="4" t="s">
        <v>19</v>
      </c>
      <c r="D20" s="4" t="s">
        <v>39</v>
      </c>
      <c r="E20" s="4" t="s">
        <v>40</v>
      </c>
      <c r="F20" s="5">
        <v>78.4</v>
      </c>
      <c r="G20" s="6">
        <f t="shared" si="6"/>
        <v>47.04</v>
      </c>
      <c r="H20" s="7">
        <v>86.16</v>
      </c>
      <c r="I20" s="9">
        <f t="shared" si="7"/>
        <v>34.464</v>
      </c>
      <c r="J20" s="7">
        <f t="shared" si="8"/>
        <v>81.50399999999999</v>
      </c>
      <c r="K20" s="6">
        <v>1</v>
      </c>
    </row>
    <row r="21" spans="1:11" ht="14.25">
      <c r="A21" s="4" t="s">
        <v>41</v>
      </c>
      <c r="B21" s="4" t="s">
        <v>42</v>
      </c>
      <c r="C21" s="4" t="s">
        <v>19</v>
      </c>
      <c r="D21" s="4" t="s">
        <v>39</v>
      </c>
      <c r="E21" s="4" t="s">
        <v>40</v>
      </c>
      <c r="F21" s="5">
        <v>76.7</v>
      </c>
      <c r="G21" s="6">
        <f t="shared" si="6"/>
        <v>46.02</v>
      </c>
      <c r="H21" s="7">
        <v>84.68</v>
      </c>
      <c r="I21" s="9">
        <f t="shared" si="7"/>
        <v>33.87200000000001</v>
      </c>
      <c r="J21" s="7">
        <f t="shared" si="8"/>
        <v>79.89200000000001</v>
      </c>
      <c r="K21" s="6">
        <v>2</v>
      </c>
    </row>
    <row r="22" spans="1:11" ht="14.25">
      <c r="A22" s="4" t="s">
        <v>43</v>
      </c>
      <c r="B22" s="4" t="s">
        <v>44</v>
      </c>
      <c r="C22" s="4" t="s">
        <v>19</v>
      </c>
      <c r="D22" s="4" t="s">
        <v>39</v>
      </c>
      <c r="E22" s="4" t="s">
        <v>40</v>
      </c>
      <c r="F22" s="5">
        <v>77.1</v>
      </c>
      <c r="G22" s="6">
        <f t="shared" si="6"/>
        <v>46.26</v>
      </c>
      <c r="H22" s="7">
        <v>83.44</v>
      </c>
      <c r="I22" s="9">
        <f t="shared" si="7"/>
        <v>33.376</v>
      </c>
      <c r="J22" s="7">
        <f t="shared" si="8"/>
        <v>79.636</v>
      </c>
      <c r="K22" s="6">
        <v>3</v>
      </c>
    </row>
    <row r="23" spans="1:11" ht="14.25">
      <c r="A23" s="2"/>
      <c r="B23" s="2"/>
      <c r="C23" s="2"/>
      <c r="D23" s="2"/>
      <c r="E23" s="2"/>
      <c r="F23" s="6"/>
      <c r="G23" s="6"/>
      <c r="H23" s="9"/>
      <c r="I23" s="6"/>
      <c r="J23" s="9"/>
      <c r="K23" s="6"/>
    </row>
    <row r="24" spans="1:11" ht="14.25">
      <c r="A24" s="4" t="s">
        <v>45</v>
      </c>
      <c r="B24" s="4" t="s">
        <v>46</v>
      </c>
      <c r="C24" s="4" t="s">
        <v>14</v>
      </c>
      <c r="D24" s="4" t="s">
        <v>47</v>
      </c>
      <c r="E24" s="4" t="s">
        <v>40</v>
      </c>
      <c r="F24" s="5">
        <v>78</v>
      </c>
      <c r="G24" s="6">
        <f aca="true" t="shared" si="9" ref="G24:G27">F24*60%</f>
        <v>46.8</v>
      </c>
      <c r="H24" s="7">
        <v>83</v>
      </c>
      <c r="I24" s="9">
        <f aca="true" t="shared" si="10" ref="I24:I27">H24*40%</f>
        <v>33.2</v>
      </c>
      <c r="J24" s="7">
        <f aca="true" t="shared" si="11" ref="J24:J27">G24+I24</f>
        <v>80</v>
      </c>
      <c r="K24" s="6">
        <v>1</v>
      </c>
    </row>
    <row r="25" spans="1:11" ht="14.25">
      <c r="A25" s="4" t="s">
        <v>48</v>
      </c>
      <c r="B25" s="4" t="s">
        <v>49</v>
      </c>
      <c r="C25" s="4" t="s">
        <v>14</v>
      </c>
      <c r="D25" s="4" t="s">
        <v>47</v>
      </c>
      <c r="E25" s="4" t="s">
        <v>40</v>
      </c>
      <c r="F25" s="5">
        <v>74.4</v>
      </c>
      <c r="G25" s="6">
        <f t="shared" si="9"/>
        <v>44.64</v>
      </c>
      <c r="H25" s="7">
        <v>85.98</v>
      </c>
      <c r="I25" s="9">
        <f t="shared" si="10"/>
        <v>34.392</v>
      </c>
      <c r="J25" s="7">
        <f t="shared" si="11"/>
        <v>79.03200000000001</v>
      </c>
      <c r="K25" s="6">
        <v>2</v>
      </c>
    </row>
    <row r="26" spans="1:11" ht="14.25">
      <c r="A26" s="2"/>
      <c r="B26" s="2"/>
      <c r="C26" s="2"/>
      <c r="D26" s="2"/>
      <c r="E26" s="2"/>
      <c r="F26" s="6"/>
      <c r="G26" s="6"/>
      <c r="H26" s="9"/>
      <c r="I26" s="6"/>
      <c r="J26" s="9"/>
      <c r="K26" s="6"/>
    </row>
    <row r="27" spans="1:11" ht="14.25">
      <c r="A27" s="4" t="s">
        <v>50</v>
      </c>
      <c r="B27" s="4" t="s">
        <v>51</v>
      </c>
      <c r="C27" s="4" t="s">
        <v>14</v>
      </c>
      <c r="D27" s="4" t="s">
        <v>52</v>
      </c>
      <c r="E27" s="4" t="s">
        <v>53</v>
      </c>
      <c r="F27" s="8">
        <v>80.5</v>
      </c>
      <c r="G27" s="6">
        <f t="shared" si="9"/>
        <v>48.3</v>
      </c>
      <c r="H27" s="7">
        <v>84.56</v>
      </c>
      <c r="I27" s="9">
        <f t="shared" si="10"/>
        <v>33.824000000000005</v>
      </c>
      <c r="J27" s="7">
        <f t="shared" si="11"/>
        <v>82.124</v>
      </c>
      <c r="K27" s="6">
        <v>1</v>
      </c>
    </row>
    <row r="28" spans="1:11" ht="14.25">
      <c r="A28" s="4"/>
      <c r="B28" s="4"/>
      <c r="C28" s="4"/>
      <c r="D28" s="4"/>
      <c r="E28" s="4"/>
      <c r="F28" s="8"/>
      <c r="G28" s="6"/>
      <c r="H28" s="7"/>
      <c r="I28" s="9"/>
      <c r="J28" s="7"/>
      <c r="K28" s="6"/>
    </row>
    <row r="29" spans="1:11" ht="14.25">
      <c r="A29" s="4" t="s">
        <v>54</v>
      </c>
      <c r="B29" s="4" t="s">
        <v>55</v>
      </c>
      <c r="C29" s="4" t="s">
        <v>19</v>
      </c>
      <c r="D29" s="4" t="s">
        <v>52</v>
      </c>
      <c r="E29" s="4" t="s">
        <v>56</v>
      </c>
      <c r="F29" s="8">
        <v>79.2</v>
      </c>
      <c r="G29" s="6">
        <f aca="true" t="shared" si="12" ref="G29:G34">F29*60%</f>
        <v>47.52</v>
      </c>
      <c r="H29" s="7">
        <v>83.68</v>
      </c>
      <c r="I29" s="9">
        <f aca="true" t="shared" si="13" ref="I29:I34">H29*40%</f>
        <v>33.472</v>
      </c>
      <c r="J29" s="7">
        <f aca="true" t="shared" si="14" ref="J29:J34">G29+I29</f>
        <v>80.992</v>
      </c>
      <c r="K29" s="6">
        <v>1</v>
      </c>
    </row>
    <row r="30" spans="1:11" ht="14.25">
      <c r="A30" s="4" t="s">
        <v>57</v>
      </c>
      <c r="B30" s="4" t="s">
        <v>58</v>
      </c>
      <c r="C30" s="4" t="s">
        <v>14</v>
      </c>
      <c r="D30" s="4" t="s">
        <v>52</v>
      </c>
      <c r="E30" s="4" t="s">
        <v>56</v>
      </c>
      <c r="F30" s="8">
        <v>77.7</v>
      </c>
      <c r="G30" s="6">
        <f t="shared" si="12"/>
        <v>46.62</v>
      </c>
      <c r="H30" s="7">
        <v>82.04</v>
      </c>
      <c r="I30" s="9">
        <f t="shared" si="13"/>
        <v>32.816</v>
      </c>
      <c r="J30" s="7">
        <f t="shared" si="14"/>
        <v>79.436</v>
      </c>
      <c r="K30" s="6">
        <v>2</v>
      </c>
    </row>
    <row r="31" spans="1:11" ht="14.25">
      <c r="A31" s="2"/>
      <c r="B31" s="2"/>
      <c r="C31" s="2"/>
      <c r="D31" s="2"/>
      <c r="E31" s="2"/>
      <c r="F31" s="6"/>
      <c r="G31" s="6"/>
      <c r="H31" s="9"/>
      <c r="I31" s="6"/>
      <c r="J31" s="9"/>
      <c r="K31" s="6"/>
    </row>
    <row r="32" spans="1:11" ht="14.25">
      <c r="A32" s="4">
        <v>20180910006</v>
      </c>
      <c r="B32" s="4" t="s">
        <v>59</v>
      </c>
      <c r="C32" s="4" t="s">
        <v>14</v>
      </c>
      <c r="D32" s="4" t="s">
        <v>60</v>
      </c>
      <c r="E32" s="4" t="s">
        <v>61</v>
      </c>
      <c r="F32" s="8">
        <v>82</v>
      </c>
      <c r="G32" s="6">
        <f t="shared" si="12"/>
        <v>49.199999999999996</v>
      </c>
      <c r="H32" s="7">
        <v>83.18</v>
      </c>
      <c r="I32" s="9">
        <f t="shared" si="13"/>
        <v>33.272000000000006</v>
      </c>
      <c r="J32" s="7">
        <f t="shared" si="14"/>
        <v>82.47200000000001</v>
      </c>
      <c r="K32" s="6">
        <v>1</v>
      </c>
    </row>
    <row r="33" spans="1:11" ht="14.25">
      <c r="A33" s="4">
        <v>20180910020</v>
      </c>
      <c r="B33" s="4" t="s">
        <v>62</v>
      </c>
      <c r="C33" s="4" t="s">
        <v>19</v>
      </c>
      <c r="D33" s="4" t="s">
        <v>60</v>
      </c>
      <c r="E33" s="4" t="s">
        <v>61</v>
      </c>
      <c r="F33" s="8">
        <v>78.2</v>
      </c>
      <c r="G33" s="6">
        <f t="shared" si="12"/>
        <v>46.92</v>
      </c>
      <c r="H33" s="7">
        <v>85.8</v>
      </c>
      <c r="I33" s="9">
        <f t="shared" si="13"/>
        <v>34.32</v>
      </c>
      <c r="J33" s="7">
        <f t="shared" si="14"/>
        <v>81.24000000000001</v>
      </c>
      <c r="K33" s="6">
        <v>2</v>
      </c>
    </row>
    <row r="34" spans="1:11" ht="14.25">
      <c r="A34" s="4">
        <v>20180910072</v>
      </c>
      <c r="B34" s="4" t="s">
        <v>63</v>
      </c>
      <c r="C34" s="4" t="s">
        <v>19</v>
      </c>
      <c r="D34" s="4" t="s">
        <v>60</v>
      </c>
      <c r="E34" s="4" t="s">
        <v>61</v>
      </c>
      <c r="F34" s="8">
        <v>78.2</v>
      </c>
      <c r="G34" s="6">
        <f t="shared" si="12"/>
        <v>46.92</v>
      </c>
      <c r="H34" s="7">
        <v>84.76</v>
      </c>
      <c r="I34" s="9">
        <f t="shared" si="13"/>
        <v>33.904</v>
      </c>
      <c r="J34" s="7">
        <f t="shared" si="14"/>
        <v>80.82400000000001</v>
      </c>
      <c r="K34" s="6">
        <v>3</v>
      </c>
    </row>
    <row r="35" spans="1:11" ht="14.25">
      <c r="A35" s="2"/>
      <c r="B35" s="2"/>
      <c r="C35" s="2"/>
      <c r="D35" s="2"/>
      <c r="E35" s="2"/>
      <c r="F35" s="6"/>
      <c r="G35" s="6"/>
      <c r="H35" s="9"/>
      <c r="I35" s="6"/>
      <c r="J35" s="9"/>
      <c r="K35" s="6"/>
    </row>
    <row r="36" spans="1:11" ht="14.25">
      <c r="A36" s="4">
        <v>20181010002</v>
      </c>
      <c r="B36" s="4" t="s">
        <v>64</v>
      </c>
      <c r="C36" s="4" t="s">
        <v>19</v>
      </c>
      <c r="D36" s="4" t="s">
        <v>65</v>
      </c>
      <c r="E36" s="4" t="s">
        <v>66</v>
      </c>
      <c r="F36" s="5">
        <v>77.6</v>
      </c>
      <c r="G36" s="6">
        <f aca="true" t="shared" si="15" ref="G36:G40">F36*60%</f>
        <v>46.559999999999995</v>
      </c>
      <c r="H36" s="7">
        <v>86.16</v>
      </c>
      <c r="I36" s="9">
        <f aca="true" t="shared" si="16" ref="I36:I40">H36*40%</f>
        <v>34.464</v>
      </c>
      <c r="J36" s="7">
        <f aca="true" t="shared" si="17" ref="J36:J40">G36+I36</f>
        <v>81.024</v>
      </c>
      <c r="K36" s="6">
        <v>1</v>
      </c>
    </row>
    <row r="37" spans="1:11" ht="14.25">
      <c r="A37" s="4"/>
      <c r="B37" s="4"/>
      <c r="C37" s="4"/>
      <c r="D37" s="4"/>
      <c r="E37" s="4"/>
      <c r="F37" s="5"/>
      <c r="G37" s="6"/>
      <c r="H37" s="7"/>
      <c r="I37" s="9"/>
      <c r="J37" s="7"/>
      <c r="K37" s="6"/>
    </row>
    <row r="38" spans="1:11" ht="14.25">
      <c r="A38" s="4">
        <v>20181020085</v>
      </c>
      <c r="B38" s="4" t="s">
        <v>67</v>
      </c>
      <c r="C38" s="4" t="s">
        <v>14</v>
      </c>
      <c r="D38" s="4" t="s">
        <v>65</v>
      </c>
      <c r="E38" s="4" t="s">
        <v>68</v>
      </c>
      <c r="F38" s="5">
        <v>80.4</v>
      </c>
      <c r="G38" s="6">
        <f t="shared" si="15"/>
        <v>48.24</v>
      </c>
      <c r="H38" s="7">
        <v>85.16</v>
      </c>
      <c r="I38" s="9">
        <f t="shared" si="16"/>
        <v>34.064</v>
      </c>
      <c r="J38" s="7">
        <f t="shared" si="17"/>
        <v>82.304</v>
      </c>
      <c r="K38" s="6">
        <v>1</v>
      </c>
    </row>
    <row r="39" spans="1:11" ht="14.25">
      <c r="A39" s="2"/>
      <c r="B39" s="2"/>
      <c r="C39" s="2"/>
      <c r="D39" s="2"/>
      <c r="E39" s="2"/>
      <c r="F39" s="6"/>
      <c r="G39" s="6"/>
      <c r="H39" s="9"/>
      <c r="I39" s="6"/>
      <c r="J39" s="9"/>
      <c r="K39" s="6"/>
    </row>
    <row r="40" spans="1:11" ht="14.25">
      <c r="A40" s="4" t="s">
        <v>69</v>
      </c>
      <c r="B40" s="4" t="s">
        <v>70</v>
      </c>
      <c r="C40" s="4" t="s">
        <v>14</v>
      </c>
      <c r="D40" s="10" t="s">
        <v>71</v>
      </c>
      <c r="E40" s="4" t="s">
        <v>72</v>
      </c>
      <c r="F40" s="8">
        <v>76.4</v>
      </c>
      <c r="G40" s="6">
        <f t="shared" si="15"/>
        <v>45.84</v>
      </c>
      <c r="H40" s="7">
        <v>85.3</v>
      </c>
      <c r="I40" s="9">
        <f t="shared" si="16"/>
        <v>34.12</v>
      </c>
      <c r="J40" s="7">
        <f t="shared" si="17"/>
        <v>79.96000000000001</v>
      </c>
      <c r="K40" s="6">
        <v>1</v>
      </c>
    </row>
    <row r="41" spans="1:11" ht="14.25">
      <c r="A41" s="11"/>
      <c r="B41" s="11"/>
      <c r="C41" s="11"/>
      <c r="D41" s="11"/>
      <c r="E41" s="11"/>
      <c r="F41" s="12"/>
      <c r="G41" s="12"/>
      <c r="H41" s="7"/>
      <c r="I41" s="12"/>
      <c r="J41" s="7"/>
      <c r="K41" s="6"/>
    </row>
    <row r="42" spans="1:11" ht="14.25">
      <c r="A42" s="4" t="s">
        <v>73</v>
      </c>
      <c r="B42" s="4" t="s">
        <v>74</v>
      </c>
      <c r="C42" s="4" t="s">
        <v>19</v>
      </c>
      <c r="D42" s="4" t="s">
        <v>75</v>
      </c>
      <c r="E42" s="4" t="s">
        <v>76</v>
      </c>
      <c r="F42" s="13">
        <v>73.8</v>
      </c>
      <c r="G42" s="14">
        <f aca="true" t="shared" si="18" ref="G42:G45">F42*60%</f>
        <v>44.279999999999994</v>
      </c>
      <c r="H42" s="9">
        <v>84.64</v>
      </c>
      <c r="I42" s="9">
        <f aca="true" t="shared" si="19" ref="I42:I45">H42*0.4</f>
        <v>33.856</v>
      </c>
      <c r="J42" s="9">
        <f aca="true" t="shared" si="20" ref="J42:J45">G42+I42</f>
        <v>78.136</v>
      </c>
      <c r="K42" s="6">
        <v>1</v>
      </c>
    </row>
    <row r="43" spans="1:11" ht="14.25">
      <c r="A43" s="4"/>
      <c r="B43" s="4"/>
      <c r="C43" s="4"/>
      <c r="D43" s="4"/>
      <c r="E43" s="4"/>
      <c r="F43" s="13"/>
      <c r="G43" s="14"/>
      <c r="H43" s="9"/>
      <c r="I43" s="9"/>
      <c r="J43" s="9"/>
      <c r="K43" s="6"/>
    </row>
    <row r="44" spans="1:11" ht="14.25">
      <c r="A44" s="4" t="s">
        <v>77</v>
      </c>
      <c r="B44" s="4" t="s">
        <v>78</v>
      </c>
      <c r="C44" s="4" t="s">
        <v>14</v>
      </c>
      <c r="D44" s="4" t="s">
        <v>79</v>
      </c>
      <c r="E44" s="15" t="s">
        <v>80</v>
      </c>
      <c r="F44" s="16">
        <v>78.4</v>
      </c>
      <c r="G44" s="14">
        <f t="shared" si="18"/>
        <v>47.04</v>
      </c>
      <c r="H44" s="9">
        <v>87.56</v>
      </c>
      <c r="I44" s="9">
        <f t="shared" si="19"/>
        <v>35.024</v>
      </c>
      <c r="J44" s="9">
        <f t="shared" si="20"/>
        <v>82.064</v>
      </c>
      <c r="K44" s="6">
        <v>1</v>
      </c>
    </row>
    <row r="45" spans="1:11" ht="14.25">
      <c r="A45" s="4" t="s">
        <v>81</v>
      </c>
      <c r="B45" s="4" t="s">
        <v>82</v>
      </c>
      <c r="C45" s="4" t="s">
        <v>19</v>
      </c>
      <c r="D45" s="4" t="s">
        <v>79</v>
      </c>
      <c r="E45" s="15" t="s">
        <v>80</v>
      </c>
      <c r="F45" s="16">
        <v>76.6</v>
      </c>
      <c r="G45" s="14">
        <f t="shared" si="18"/>
        <v>45.959999999999994</v>
      </c>
      <c r="H45" s="9">
        <v>86.16</v>
      </c>
      <c r="I45" s="9">
        <f t="shared" si="19"/>
        <v>34.464</v>
      </c>
      <c r="J45" s="9">
        <f t="shared" si="20"/>
        <v>80.42399999999999</v>
      </c>
      <c r="K45" s="6">
        <v>2</v>
      </c>
    </row>
    <row r="46" spans="1:11" ht="14.25">
      <c r="A46" s="4"/>
      <c r="B46" s="4"/>
      <c r="C46" s="4"/>
      <c r="D46" s="4"/>
      <c r="E46" s="15"/>
      <c r="F46" s="16"/>
      <c r="G46" s="14"/>
      <c r="H46" s="9"/>
      <c r="I46" s="9"/>
      <c r="J46" s="9"/>
      <c r="K46" s="6"/>
    </row>
    <row r="47" spans="1:11" ht="14.25">
      <c r="A47" s="4">
        <v>20181410046</v>
      </c>
      <c r="B47" s="4" t="s">
        <v>83</v>
      </c>
      <c r="C47" s="4" t="s">
        <v>14</v>
      </c>
      <c r="D47" s="4" t="s">
        <v>84</v>
      </c>
      <c r="E47" s="4" t="s">
        <v>85</v>
      </c>
      <c r="F47" s="13">
        <v>82</v>
      </c>
      <c r="G47" s="14">
        <f aca="true" t="shared" si="21" ref="G47:G51">F47*60%</f>
        <v>49.199999999999996</v>
      </c>
      <c r="H47" s="9">
        <v>80.62</v>
      </c>
      <c r="I47" s="9">
        <f aca="true" t="shared" si="22" ref="I47:I51">H47*0.4</f>
        <v>32.248000000000005</v>
      </c>
      <c r="J47" s="9">
        <f aca="true" t="shared" si="23" ref="J47:J51">G47+I47</f>
        <v>81.44800000000001</v>
      </c>
      <c r="K47" s="6">
        <v>1</v>
      </c>
    </row>
    <row r="48" spans="1:11" ht="14.25">
      <c r="A48" s="4"/>
      <c r="B48" s="4"/>
      <c r="C48" s="4"/>
      <c r="D48" s="4"/>
      <c r="E48" s="4"/>
      <c r="F48" s="13"/>
      <c r="G48" s="14"/>
      <c r="H48" s="9"/>
      <c r="I48" s="9"/>
      <c r="J48" s="9"/>
      <c r="K48" s="6"/>
    </row>
    <row r="49" spans="1:11" ht="14.25">
      <c r="A49" s="4">
        <v>20181420004</v>
      </c>
      <c r="B49" s="4" t="s">
        <v>86</v>
      </c>
      <c r="C49" s="4" t="s">
        <v>19</v>
      </c>
      <c r="D49" s="4" t="s">
        <v>84</v>
      </c>
      <c r="E49" s="4" t="s">
        <v>87</v>
      </c>
      <c r="F49" s="13">
        <v>75</v>
      </c>
      <c r="G49" s="14">
        <f t="shared" si="21"/>
        <v>45</v>
      </c>
      <c r="H49" s="9">
        <v>85.58</v>
      </c>
      <c r="I49" s="9">
        <f t="shared" si="22"/>
        <v>34.232</v>
      </c>
      <c r="J49" s="9">
        <f t="shared" si="23"/>
        <v>79.232</v>
      </c>
      <c r="K49" s="6">
        <v>1</v>
      </c>
    </row>
    <row r="50" spans="1:11" ht="14.25">
      <c r="A50" s="4"/>
      <c r="B50" s="4"/>
      <c r="C50" s="4"/>
      <c r="D50" s="4"/>
      <c r="E50" s="4"/>
      <c r="F50" s="13"/>
      <c r="G50" s="14"/>
      <c r="H50" s="9"/>
      <c r="I50" s="9"/>
      <c r="J50" s="9"/>
      <c r="K50" s="6"/>
    </row>
    <row r="51" spans="1:11" ht="14.25">
      <c r="A51" s="4">
        <v>20181510026</v>
      </c>
      <c r="B51" s="4" t="s">
        <v>88</v>
      </c>
      <c r="C51" s="4" t="s">
        <v>14</v>
      </c>
      <c r="D51" s="4" t="s">
        <v>89</v>
      </c>
      <c r="E51" s="4" t="s">
        <v>90</v>
      </c>
      <c r="F51" s="13">
        <v>76.5</v>
      </c>
      <c r="G51" s="14">
        <f t="shared" si="21"/>
        <v>45.9</v>
      </c>
      <c r="H51" s="9">
        <v>83.86</v>
      </c>
      <c r="I51" s="9">
        <f t="shared" si="22"/>
        <v>33.544000000000004</v>
      </c>
      <c r="J51" s="9">
        <f t="shared" si="23"/>
        <v>79.444</v>
      </c>
      <c r="K51" s="6">
        <v>1</v>
      </c>
    </row>
    <row r="52" spans="1:11" ht="14.25">
      <c r="A52" s="4"/>
      <c r="B52" s="4"/>
      <c r="C52" s="4"/>
      <c r="D52" s="4"/>
      <c r="E52" s="4"/>
      <c r="F52" s="13"/>
      <c r="G52" s="14"/>
      <c r="H52" s="9"/>
      <c r="I52" s="9"/>
      <c r="J52" s="9"/>
      <c r="K52" s="6"/>
    </row>
    <row r="53" spans="1:11" ht="14.25">
      <c r="A53" s="4">
        <v>20181520007</v>
      </c>
      <c r="B53" s="4" t="s">
        <v>91</v>
      </c>
      <c r="C53" s="4" t="s">
        <v>14</v>
      </c>
      <c r="D53" s="4" t="s">
        <v>89</v>
      </c>
      <c r="E53" s="4" t="s">
        <v>92</v>
      </c>
      <c r="F53" s="13">
        <v>79.9</v>
      </c>
      <c r="G53" s="14">
        <f aca="true" t="shared" si="24" ref="G53:G56">F53*60%</f>
        <v>47.940000000000005</v>
      </c>
      <c r="H53" s="9">
        <v>82.62</v>
      </c>
      <c r="I53" s="9">
        <f aca="true" t="shared" si="25" ref="I53:I56">H53*0.4</f>
        <v>33.048</v>
      </c>
      <c r="J53" s="9">
        <f aca="true" t="shared" si="26" ref="J53:J56">G53+I53</f>
        <v>80.988</v>
      </c>
      <c r="K53" s="6">
        <v>1</v>
      </c>
    </row>
    <row r="54" spans="1:11" ht="14.25">
      <c r="A54" s="4"/>
      <c r="B54" s="4"/>
      <c r="C54" s="4"/>
      <c r="D54" s="4"/>
      <c r="E54" s="4"/>
      <c r="F54" s="13"/>
      <c r="G54" s="14"/>
      <c r="H54" s="9"/>
      <c r="I54" s="9"/>
      <c r="J54" s="9"/>
      <c r="K54" s="6"/>
    </row>
    <row r="55" spans="1:11" ht="14.25">
      <c r="A55" s="4" t="s">
        <v>93</v>
      </c>
      <c r="B55" s="4" t="s">
        <v>94</v>
      </c>
      <c r="C55" s="4" t="s">
        <v>14</v>
      </c>
      <c r="D55" s="4" t="s">
        <v>95</v>
      </c>
      <c r="E55" s="15" t="s">
        <v>96</v>
      </c>
      <c r="F55" s="16">
        <v>77.1</v>
      </c>
      <c r="G55" s="14">
        <f t="shared" si="24"/>
        <v>46.26</v>
      </c>
      <c r="H55" s="9">
        <v>83.7</v>
      </c>
      <c r="I55" s="9">
        <f t="shared" si="25"/>
        <v>33.480000000000004</v>
      </c>
      <c r="J55" s="9">
        <f t="shared" si="26"/>
        <v>79.74000000000001</v>
      </c>
      <c r="K55" s="6">
        <v>1</v>
      </c>
    </row>
    <row r="56" spans="1:11" ht="14.25">
      <c r="A56" s="4" t="s">
        <v>97</v>
      </c>
      <c r="B56" s="4" t="s">
        <v>98</v>
      </c>
      <c r="C56" s="4" t="s">
        <v>14</v>
      </c>
      <c r="D56" s="4" t="s">
        <v>95</v>
      </c>
      <c r="E56" s="15" t="s">
        <v>96</v>
      </c>
      <c r="F56" s="16">
        <v>74.7</v>
      </c>
      <c r="G56" s="14">
        <f t="shared" si="24"/>
        <v>44.82</v>
      </c>
      <c r="H56" s="9">
        <v>84.38</v>
      </c>
      <c r="I56" s="9">
        <f t="shared" si="25"/>
        <v>33.752</v>
      </c>
      <c r="J56" s="9">
        <f t="shared" si="26"/>
        <v>78.572</v>
      </c>
      <c r="K56" s="6">
        <v>2</v>
      </c>
    </row>
    <row r="57" spans="1:11" ht="14.25">
      <c r="A57" s="4"/>
      <c r="B57" s="4"/>
      <c r="C57" s="4"/>
      <c r="D57" s="4"/>
      <c r="E57" s="15"/>
      <c r="F57" s="16"/>
      <c r="G57" s="14"/>
      <c r="H57" s="9"/>
      <c r="I57" s="9"/>
      <c r="J57" s="9"/>
      <c r="K57" s="6"/>
    </row>
    <row r="58" spans="1:11" ht="14.25">
      <c r="A58" s="4" t="s">
        <v>99</v>
      </c>
      <c r="B58" s="4" t="s">
        <v>100</v>
      </c>
      <c r="C58" s="4" t="s">
        <v>19</v>
      </c>
      <c r="D58" s="4" t="s">
        <v>95</v>
      </c>
      <c r="E58" s="10" t="s">
        <v>101</v>
      </c>
      <c r="F58" s="16">
        <v>78.4</v>
      </c>
      <c r="G58" s="14">
        <f aca="true" t="shared" si="27" ref="G58:G62">F58*60%</f>
        <v>47.04</v>
      </c>
      <c r="H58" s="9">
        <v>83.86</v>
      </c>
      <c r="I58" s="9">
        <f aca="true" t="shared" si="28" ref="I58:I62">H58*0.4</f>
        <v>33.544000000000004</v>
      </c>
      <c r="J58" s="9">
        <f aca="true" t="shared" si="29" ref="J58:J62">G58+I58</f>
        <v>80.584</v>
      </c>
      <c r="K58" s="6">
        <v>1</v>
      </c>
    </row>
    <row r="59" spans="1:11" ht="14.25">
      <c r="A59" s="4"/>
      <c r="B59" s="4"/>
      <c r="C59" s="4"/>
      <c r="D59" s="4"/>
      <c r="E59" s="10"/>
      <c r="F59" s="16"/>
      <c r="G59" s="14"/>
      <c r="H59" s="9"/>
      <c r="I59" s="9"/>
      <c r="J59" s="9"/>
      <c r="K59" s="6"/>
    </row>
    <row r="60" spans="1:11" ht="14.25">
      <c r="A60" s="4" t="s">
        <v>102</v>
      </c>
      <c r="B60" s="4" t="s">
        <v>103</v>
      </c>
      <c r="C60" s="4" t="s">
        <v>14</v>
      </c>
      <c r="D60" s="4" t="s">
        <v>95</v>
      </c>
      <c r="E60" s="4" t="s">
        <v>104</v>
      </c>
      <c r="F60" s="13">
        <v>81.4</v>
      </c>
      <c r="G60" s="14">
        <f t="shared" si="27"/>
        <v>48.84</v>
      </c>
      <c r="H60" s="9">
        <v>86.04</v>
      </c>
      <c r="I60" s="9">
        <f t="shared" si="28"/>
        <v>34.416000000000004</v>
      </c>
      <c r="J60" s="9">
        <f t="shared" si="29"/>
        <v>83.256</v>
      </c>
      <c r="K60" s="6">
        <v>1</v>
      </c>
    </row>
    <row r="61" spans="1:11" ht="14.25">
      <c r="A61" s="4"/>
      <c r="B61" s="4"/>
      <c r="C61" s="4"/>
      <c r="D61" s="4"/>
      <c r="E61" s="4"/>
      <c r="F61" s="13"/>
      <c r="G61" s="14"/>
      <c r="H61" s="9"/>
      <c r="I61" s="9"/>
      <c r="J61" s="9"/>
      <c r="K61" s="6"/>
    </row>
    <row r="62" spans="1:11" ht="14.25">
      <c r="A62" s="4" t="s">
        <v>105</v>
      </c>
      <c r="B62" s="4" t="s">
        <v>106</v>
      </c>
      <c r="C62" s="4" t="s">
        <v>19</v>
      </c>
      <c r="D62" s="4" t="s">
        <v>95</v>
      </c>
      <c r="E62" s="15" t="s">
        <v>107</v>
      </c>
      <c r="F62" s="13">
        <v>83</v>
      </c>
      <c r="G62" s="14">
        <f t="shared" si="27"/>
        <v>49.8</v>
      </c>
      <c r="H62" s="9">
        <v>85.08</v>
      </c>
      <c r="I62" s="9">
        <f t="shared" si="28"/>
        <v>34.032000000000004</v>
      </c>
      <c r="J62" s="9">
        <f t="shared" si="29"/>
        <v>83.832</v>
      </c>
      <c r="K62" s="6">
        <v>1</v>
      </c>
    </row>
    <row r="63" spans="1:11" ht="14.25">
      <c r="A63" s="4"/>
      <c r="B63" s="4"/>
      <c r="C63" s="4"/>
      <c r="D63" s="4"/>
      <c r="E63" s="15"/>
      <c r="F63" s="13"/>
      <c r="G63" s="14"/>
      <c r="H63" s="9"/>
      <c r="I63" s="9"/>
      <c r="J63" s="9"/>
      <c r="K63" s="6"/>
    </row>
    <row r="64" spans="1:11" ht="14.25">
      <c r="A64" s="4" t="s">
        <v>108</v>
      </c>
      <c r="B64" s="4" t="s">
        <v>109</v>
      </c>
      <c r="C64" s="4" t="s">
        <v>19</v>
      </c>
      <c r="D64" s="4" t="s">
        <v>95</v>
      </c>
      <c r="E64" s="4" t="s">
        <v>110</v>
      </c>
      <c r="F64" s="13">
        <v>79.1</v>
      </c>
      <c r="G64" s="14">
        <f aca="true" t="shared" si="30" ref="G64:G69">F64*60%</f>
        <v>47.459999999999994</v>
      </c>
      <c r="H64" s="9">
        <v>86.04</v>
      </c>
      <c r="I64" s="9">
        <f aca="true" t="shared" si="31" ref="I64:I69">H64*0.4</f>
        <v>34.416000000000004</v>
      </c>
      <c r="J64" s="9">
        <f aca="true" t="shared" si="32" ref="J64:J69">G64+I64</f>
        <v>81.876</v>
      </c>
      <c r="K64" s="6">
        <v>1</v>
      </c>
    </row>
    <row r="65" spans="1:11" ht="14.25">
      <c r="A65" s="4"/>
      <c r="B65" s="4"/>
      <c r="C65" s="4"/>
      <c r="D65" s="4"/>
      <c r="E65" s="4"/>
      <c r="F65" s="13"/>
      <c r="G65" s="14"/>
      <c r="H65" s="9"/>
      <c r="I65" s="9"/>
      <c r="J65" s="9"/>
      <c r="K65" s="6"/>
    </row>
    <row r="66" spans="1:11" ht="14.25">
      <c r="A66" s="4" t="s">
        <v>111</v>
      </c>
      <c r="B66" s="4" t="s">
        <v>112</v>
      </c>
      <c r="C66" s="4" t="s">
        <v>14</v>
      </c>
      <c r="D66" s="4" t="s">
        <v>95</v>
      </c>
      <c r="E66" s="4" t="s">
        <v>113</v>
      </c>
      <c r="F66" s="13">
        <v>75</v>
      </c>
      <c r="G66" s="14">
        <f t="shared" si="30"/>
        <v>45</v>
      </c>
      <c r="H66" s="9">
        <v>83.9</v>
      </c>
      <c r="I66" s="9">
        <f t="shared" si="31"/>
        <v>33.56</v>
      </c>
      <c r="J66" s="9">
        <f t="shared" si="32"/>
        <v>78.56</v>
      </c>
      <c r="K66" s="6">
        <v>1</v>
      </c>
    </row>
    <row r="67" spans="1:11" ht="14.25">
      <c r="A67" s="4"/>
      <c r="B67" s="4"/>
      <c r="C67" s="4"/>
      <c r="D67" s="4"/>
      <c r="E67" s="4"/>
      <c r="F67" s="13"/>
      <c r="G67" s="14"/>
      <c r="H67" s="9"/>
      <c r="I67" s="9"/>
      <c r="J67" s="9"/>
      <c r="K67" s="6"/>
    </row>
    <row r="68" spans="1:11" ht="14.25">
      <c r="A68" s="4" t="s">
        <v>114</v>
      </c>
      <c r="B68" s="4" t="s">
        <v>115</v>
      </c>
      <c r="C68" s="4" t="s">
        <v>14</v>
      </c>
      <c r="D68" s="4" t="s">
        <v>116</v>
      </c>
      <c r="E68" s="4" t="s">
        <v>117</v>
      </c>
      <c r="F68" s="16">
        <v>72</v>
      </c>
      <c r="G68" s="14">
        <f t="shared" si="30"/>
        <v>43.199999999999996</v>
      </c>
      <c r="H68" s="9">
        <v>82.92</v>
      </c>
      <c r="I68" s="9">
        <f t="shared" si="31"/>
        <v>33.168</v>
      </c>
      <c r="J68" s="9">
        <f t="shared" si="32"/>
        <v>76.368</v>
      </c>
      <c r="K68" s="6">
        <v>1</v>
      </c>
    </row>
    <row r="69" spans="1:11" ht="14.25">
      <c r="A69" s="4" t="s">
        <v>118</v>
      </c>
      <c r="B69" s="4" t="s">
        <v>119</v>
      </c>
      <c r="C69" s="4" t="s">
        <v>14</v>
      </c>
      <c r="D69" s="4" t="s">
        <v>116</v>
      </c>
      <c r="E69" s="4" t="s">
        <v>117</v>
      </c>
      <c r="F69" s="16">
        <v>69.8</v>
      </c>
      <c r="G69" s="14">
        <f t="shared" si="30"/>
        <v>41.879999999999995</v>
      </c>
      <c r="H69" s="9">
        <v>78.36</v>
      </c>
      <c r="I69" s="9">
        <f t="shared" si="31"/>
        <v>31.344</v>
      </c>
      <c r="J69" s="9">
        <f t="shared" si="32"/>
        <v>73.22399999999999</v>
      </c>
      <c r="K69" s="6">
        <v>2</v>
      </c>
    </row>
    <row r="70" spans="1:11" ht="14.25">
      <c r="A70" s="4"/>
      <c r="B70" s="4"/>
      <c r="C70" s="4"/>
      <c r="D70" s="4"/>
      <c r="E70" s="4"/>
      <c r="F70" s="16"/>
      <c r="G70" s="14"/>
      <c r="H70" s="9"/>
      <c r="I70" s="9"/>
      <c r="J70" s="9"/>
      <c r="K70" s="6"/>
    </row>
    <row r="71" spans="1:11" ht="14.25">
      <c r="A71" s="4" t="s">
        <v>120</v>
      </c>
      <c r="B71" s="4" t="s">
        <v>121</v>
      </c>
      <c r="C71" s="4" t="s">
        <v>14</v>
      </c>
      <c r="D71" s="4" t="s">
        <v>116</v>
      </c>
      <c r="E71" s="4" t="s">
        <v>122</v>
      </c>
      <c r="F71" s="16">
        <v>71.5</v>
      </c>
      <c r="G71" s="14">
        <f aca="true" t="shared" si="33" ref="G71:G75">F71*60%</f>
        <v>42.9</v>
      </c>
      <c r="H71" s="9">
        <v>80.64</v>
      </c>
      <c r="I71" s="9">
        <f aca="true" t="shared" si="34" ref="I71:I75">H71*0.4</f>
        <v>32.256</v>
      </c>
      <c r="J71" s="9">
        <f aca="true" t="shared" si="35" ref="J71:J75">G71+I71</f>
        <v>75.156</v>
      </c>
      <c r="K71" s="6">
        <v>1</v>
      </c>
    </row>
    <row r="72" spans="1:11" ht="14.25">
      <c r="A72" s="4"/>
      <c r="B72" s="4"/>
      <c r="C72" s="4"/>
      <c r="D72" s="4"/>
      <c r="E72" s="4"/>
      <c r="F72" s="16"/>
      <c r="G72" s="14"/>
      <c r="H72" s="9"/>
      <c r="I72" s="9"/>
      <c r="J72" s="9"/>
      <c r="K72" s="6"/>
    </row>
    <row r="73" spans="1:11" ht="14.25">
      <c r="A73" s="4" t="s">
        <v>123</v>
      </c>
      <c r="B73" s="4" t="s">
        <v>124</v>
      </c>
      <c r="C73" s="4" t="s">
        <v>14</v>
      </c>
      <c r="D73" s="4" t="s">
        <v>116</v>
      </c>
      <c r="E73" s="4" t="s">
        <v>125</v>
      </c>
      <c r="F73" s="13">
        <v>74</v>
      </c>
      <c r="G73" s="14">
        <f t="shared" si="33"/>
        <v>44.4</v>
      </c>
      <c r="H73" s="9">
        <v>81.22</v>
      </c>
      <c r="I73" s="9">
        <f t="shared" si="34"/>
        <v>32.488</v>
      </c>
      <c r="J73" s="9">
        <f t="shared" si="35"/>
        <v>76.888</v>
      </c>
      <c r="K73" s="6">
        <v>1</v>
      </c>
    </row>
    <row r="74" spans="1:11" ht="14.25">
      <c r="A74" s="4" t="s">
        <v>126</v>
      </c>
      <c r="B74" s="4" t="s">
        <v>127</v>
      </c>
      <c r="C74" s="4" t="s">
        <v>14</v>
      </c>
      <c r="D74" s="4" t="s">
        <v>116</v>
      </c>
      <c r="E74" s="4" t="s">
        <v>125</v>
      </c>
      <c r="F74" s="13">
        <v>72.3</v>
      </c>
      <c r="G74" s="14">
        <f t="shared" si="33"/>
        <v>43.379999999999995</v>
      </c>
      <c r="H74" s="9">
        <v>77.34</v>
      </c>
      <c r="I74" s="9">
        <f t="shared" si="34"/>
        <v>30.936000000000003</v>
      </c>
      <c r="J74" s="9">
        <f t="shared" si="35"/>
        <v>74.316</v>
      </c>
      <c r="K74" s="6">
        <v>2</v>
      </c>
    </row>
    <row r="75" spans="1:11" ht="14.25">
      <c r="A75" s="4" t="s">
        <v>128</v>
      </c>
      <c r="B75" s="4" t="s">
        <v>129</v>
      </c>
      <c r="C75" s="4" t="s">
        <v>19</v>
      </c>
      <c r="D75" s="4" t="s">
        <v>116</v>
      </c>
      <c r="E75" s="4" t="s">
        <v>125</v>
      </c>
      <c r="F75" s="13">
        <v>69.2</v>
      </c>
      <c r="G75" s="14">
        <f t="shared" si="33"/>
        <v>41.52</v>
      </c>
      <c r="H75" s="9">
        <v>81.94</v>
      </c>
      <c r="I75" s="9">
        <f t="shared" si="34"/>
        <v>32.776</v>
      </c>
      <c r="J75" s="9">
        <f t="shared" si="35"/>
        <v>74.296</v>
      </c>
      <c r="K75" s="6">
        <v>3</v>
      </c>
    </row>
    <row r="76" spans="1:11" ht="14.25">
      <c r="A76" s="4"/>
      <c r="B76" s="4"/>
      <c r="C76" s="4"/>
      <c r="D76" s="4"/>
      <c r="E76" s="4"/>
      <c r="F76" s="13"/>
      <c r="G76" s="14"/>
      <c r="H76" s="9"/>
      <c r="I76" s="9"/>
      <c r="J76" s="9"/>
      <c r="K76" s="6"/>
    </row>
    <row r="77" spans="1:11" ht="14.25">
      <c r="A77" s="4" t="s">
        <v>130</v>
      </c>
      <c r="B77" s="4" t="s">
        <v>131</v>
      </c>
      <c r="C77" s="4" t="s">
        <v>19</v>
      </c>
      <c r="D77" s="4" t="s">
        <v>116</v>
      </c>
      <c r="E77" s="4" t="s">
        <v>132</v>
      </c>
      <c r="F77" s="13">
        <v>74.4</v>
      </c>
      <c r="G77" s="14">
        <f aca="true" t="shared" si="36" ref="G77:G80">F77*60%</f>
        <v>44.64</v>
      </c>
      <c r="H77" s="9">
        <v>82.52</v>
      </c>
      <c r="I77" s="9">
        <f aca="true" t="shared" si="37" ref="I77:I80">H77*0.4</f>
        <v>33.008</v>
      </c>
      <c r="J77" s="9">
        <f aca="true" t="shared" si="38" ref="J77:J80">G77+I77</f>
        <v>77.648</v>
      </c>
      <c r="K77" s="6">
        <v>1</v>
      </c>
    </row>
    <row r="78" spans="1:11" ht="14.25">
      <c r="A78" s="4" t="s">
        <v>133</v>
      </c>
      <c r="B78" s="4" t="s">
        <v>134</v>
      </c>
      <c r="C78" s="4" t="s">
        <v>19</v>
      </c>
      <c r="D78" s="4" t="s">
        <v>116</v>
      </c>
      <c r="E78" s="4" t="s">
        <v>132</v>
      </c>
      <c r="F78" s="13">
        <v>73.4</v>
      </c>
      <c r="G78" s="14">
        <f t="shared" si="36"/>
        <v>44.04</v>
      </c>
      <c r="H78" s="9">
        <v>75.22</v>
      </c>
      <c r="I78" s="9">
        <f t="shared" si="37"/>
        <v>30.088</v>
      </c>
      <c r="J78" s="9">
        <f t="shared" si="38"/>
        <v>74.128</v>
      </c>
      <c r="K78" s="6">
        <v>2</v>
      </c>
    </row>
    <row r="79" spans="1:11" ht="14.25">
      <c r="A79" s="4"/>
      <c r="B79" s="4"/>
      <c r="C79" s="4"/>
      <c r="D79" s="4"/>
      <c r="E79" s="4"/>
      <c r="F79" s="13"/>
      <c r="G79" s="14"/>
      <c r="H79" s="9"/>
      <c r="I79" s="9"/>
      <c r="J79" s="9"/>
      <c r="K79" s="6"/>
    </row>
    <row r="80" spans="1:11" ht="14.25">
      <c r="A80" s="4" t="s">
        <v>135</v>
      </c>
      <c r="B80" s="4" t="s">
        <v>136</v>
      </c>
      <c r="C80" s="4" t="s">
        <v>19</v>
      </c>
      <c r="D80" s="4" t="s">
        <v>116</v>
      </c>
      <c r="E80" s="4" t="s">
        <v>137</v>
      </c>
      <c r="F80" s="13">
        <v>69.5</v>
      </c>
      <c r="G80" s="14">
        <f t="shared" si="36"/>
        <v>41.699999999999996</v>
      </c>
      <c r="H80" s="9">
        <v>79.02</v>
      </c>
      <c r="I80" s="9">
        <f t="shared" si="37"/>
        <v>31.608</v>
      </c>
      <c r="J80" s="9">
        <f t="shared" si="38"/>
        <v>73.30799999999999</v>
      </c>
      <c r="K80" s="6">
        <v>1</v>
      </c>
    </row>
    <row r="81" spans="1:11" ht="14.25">
      <c r="A81" s="4"/>
      <c r="B81" s="4"/>
      <c r="C81" s="4"/>
      <c r="D81" s="4"/>
      <c r="E81" s="4"/>
      <c r="F81" s="13"/>
      <c r="G81" s="14"/>
      <c r="H81" s="9"/>
      <c r="I81" s="9"/>
      <c r="J81" s="9"/>
      <c r="K81" s="6"/>
    </row>
  </sheetData>
  <sheetProtection/>
  <mergeCells count="1">
    <mergeCell ref="A1:K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是我的海r</cp:lastModifiedBy>
  <dcterms:created xsi:type="dcterms:W3CDTF">2018-11-14T03:08:06Z</dcterms:created>
  <dcterms:modified xsi:type="dcterms:W3CDTF">2018-11-14T03:14:51Z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