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Sheet1!$1:2</definedName>
  </definedNames>
  <calcPr calcId="144525"/>
</workbook>
</file>

<file path=xl/sharedStrings.xml><?xml version="1.0" encoding="utf-8"?>
<sst xmlns="http://schemas.openxmlformats.org/spreadsheetml/2006/main" count="200">
  <si>
    <t xml:space="preserve">平陆县2018年公开招聘事业单位工作人员进入体检人员花名表
</t>
  </si>
  <si>
    <t>岗位名称</t>
  </si>
  <si>
    <t>岗位代码</t>
  </si>
  <si>
    <t>招聘人数</t>
  </si>
  <si>
    <t>准考证号码</t>
  </si>
  <si>
    <t>姓  名</t>
  </si>
  <si>
    <t>笔试成绩</t>
  </si>
  <si>
    <t>60%计算</t>
  </si>
  <si>
    <t>面试成绩</t>
  </si>
  <si>
    <t>40%计算</t>
  </si>
  <si>
    <t>综合成绩</t>
  </si>
  <si>
    <t>排名</t>
  </si>
  <si>
    <t>经济管理办公室</t>
  </si>
  <si>
    <t>01</t>
  </si>
  <si>
    <t>2018010008</t>
  </si>
  <si>
    <t>薛苗</t>
  </si>
  <si>
    <t>02</t>
  </si>
  <si>
    <t>2018020095</t>
  </si>
  <si>
    <t>杨康</t>
  </si>
  <si>
    <t>会计核算中心</t>
  </si>
  <si>
    <t>03</t>
  </si>
  <si>
    <t>2018030158</t>
  </si>
  <si>
    <t>王雪鹏</t>
  </si>
  <si>
    <t>2018030183</t>
  </si>
  <si>
    <t>陈强</t>
  </si>
  <si>
    <t>敬老管理服务中心</t>
  </si>
  <si>
    <t>04</t>
  </si>
  <si>
    <t>2018040191</t>
  </si>
  <si>
    <t>刘颖</t>
  </si>
  <si>
    <t>05</t>
  </si>
  <si>
    <t>2018050342</t>
  </si>
  <si>
    <t>徐寒蓓</t>
  </si>
  <si>
    <t>机关事业保险所</t>
  </si>
  <si>
    <t>06</t>
  </si>
  <si>
    <t>2018060355</t>
  </si>
  <si>
    <t>李欣静</t>
  </si>
  <si>
    <t>农村社会养老保险中心</t>
  </si>
  <si>
    <t>07</t>
  </si>
  <si>
    <t>2018070356</t>
  </si>
  <si>
    <t>屠雪瑶</t>
  </si>
  <si>
    <t>08</t>
  </si>
  <si>
    <t>2018080372</t>
  </si>
  <si>
    <t>赵倩</t>
  </si>
  <si>
    <t>城市综合管理服务中心</t>
  </si>
  <si>
    <t>09</t>
  </si>
  <si>
    <t>2018090392</t>
  </si>
  <si>
    <t>王旭晶</t>
  </si>
  <si>
    <t>10</t>
  </si>
  <si>
    <t>2018100408</t>
  </si>
  <si>
    <t>刘晓东</t>
  </si>
  <si>
    <t>曹川站食品药品监督管理站</t>
  </si>
  <si>
    <t>11</t>
  </si>
  <si>
    <t>2018110434</t>
  </si>
  <si>
    <t>周倩</t>
  </si>
  <si>
    <t>2018110415</t>
  </si>
  <si>
    <t>牛倩</t>
  </si>
  <si>
    <t>文化馆</t>
  </si>
  <si>
    <t>12</t>
  </si>
  <si>
    <t>2018120453</t>
  </si>
  <si>
    <t>杨洁</t>
  </si>
  <si>
    <t>图书馆</t>
  </si>
  <si>
    <t>13</t>
  </si>
  <si>
    <t>2018130519</t>
  </si>
  <si>
    <t>杨玺</t>
  </si>
  <si>
    <t>国土资源管理所</t>
  </si>
  <si>
    <t>14</t>
  </si>
  <si>
    <t>2018140531</t>
  </si>
  <si>
    <t>王出</t>
  </si>
  <si>
    <t>曹川森林资源管理中心站</t>
  </si>
  <si>
    <t>15</t>
  </si>
  <si>
    <t>2018150540</t>
  </si>
  <si>
    <t>孟凡杰</t>
  </si>
  <si>
    <t>森林植物检疫站</t>
  </si>
  <si>
    <t>16</t>
  </si>
  <si>
    <t>2018160554</t>
  </si>
  <si>
    <t>王毅芳</t>
  </si>
  <si>
    <t>政府机关后勤中心</t>
  </si>
  <si>
    <t>17</t>
  </si>
  <si>
    <t>2018170606</t>
  </si>
  <si>
    <t>田宇</t>
  </si>
  <si>
    <t>2018170586</t>
  </si>
  <si>
    <t>焦荣荣</t>
  </si>
  <si>
    <t>18</t>
  </si>
  <si>
    <t>2018180669</t>
  </si>
  <si>
    <t>赵玉蓉</t>
  </si>
  <si>
    <t>2018180638</t>
  </si>
  <si>
    <t>杨燕琪</t>
  </si>
  <si>
    <t>金融服务中心</t>
  </si>
  <si>
    <t>19</t>
  </si>
  <si>
    <t>2018190681</t>
  </si>
  <si>
    <t>杨洪艳</t>
  </si>
  <si>
    <t>20</t>
  </si>
  <si>
    <t>2018200722</t>
  </si>
  <si>
    <t>周钰钢</t>
  </si>
  <si>
    <t>农机管理站</t>
  </si>
  <si>
    <t>21</t>
  </si>
  <si>
    <t>2018210751</t>
  </si>
  <si>
    <t>裴碧云</t>
  </si>
  <si>
    <t>博物馆</t>
  </si>
  <si>
    <t>22</t>
  </si>
  <si>
    <t>2018220789</t>
  </si>
  <si>
    <t>张红爱</t>
  </si>
  <si>
    <t>政府采购中心</t>
  </si>
  <si>
    <t>23</t>
  </si>
  <si>
    <t>2018230825</t>
  </si>
  <si>
    <t>王艳</t>
  </si>
  <si>
    <t>24</t>
  </si>
  <si>
    <t>2018240846</t>
  </si>
  <si>
    <t>王敏杰</t>
  </si>
  <si>
    <t>2018240853</t>
  </si>
  <si>
    <t>王洋</t>
  </si>
  <si>
    <t>25</t>
  </si>
  <si>
    <t>2018250908</t>
  </si>
  <si>
    <t>柴嘉镀</t>
  </si>
  <si>
    <t>26</t>
  </si>
  <si>
    <t>2018260938</t>
  </si>
  <si>
    <t>赵伯翀</t>
  </si>
  <si>
    <t>扶贫开发中心</t>
  </si>
  <si>
    <t>27</t>
  </si>
  <si>
    <t>2018270944</t>
  </si>
  <si>
    <t>胡晓燕</t>
  </si>
  <si>
    <t>2018270946</t>
  </si>
  <si>
    <t>张晓武</t>
  </si>
  <si>
    <t>28</t>
  </si>
  <si>
    <t>2018280957</t>
  </si>
  <si>
    <t>尉小萌</t>
  </si>
  <si>
    <t>29</t>
  </si>
  <si>
    <t>2018290982</t>
  </si>
  <si>
    <t>雷晓燕</t>
  </si>
  <si>
    <t>30</t>
  </si>
  <si>
    <t>2018300994</t>
  </si>
  <si>
    <t>张烨文</t>
  </si>
  <si>
    <t>妇幼保健计划生育服务中心</t>
  </si>
  <si>
    <t>31</t>
  </si>
  <si>
    <t>2018311009</t>
  </si>
  <si>
    <t>吉文娟</t>
  </si>
  <si>
    <t>卫生监督所</t>
  </si>
  <si>
    <t>32</t>
  </si>
  <si>
    <t>2018321034</t>
  </si>
  <si>
    <t>刘薇</t>
  </si>
  <si>
    <t>广播电视台</t>
  </si>
  <si>
    <t>33</t>
  </si>
  <si>
    <t>2018331040</t>
  </si>
  <si>
    <t>许阳阳</t>
  </si>
  <si>
    <t>34</t>
  </si>
  <si>
    <t>柴薪栋</t>
  </si>
  <si>
    <t>部官乡农村综合便民服务中心</t>
  </si>
  <si>
    <t>35</t>
  </si>
  <si>
    <t>2018351055</t>
  </si>
  <si>
    <t>温磊</t>
  </si>
  <si>
    <t>洪池乡农村综合便民服务中心</t>
  </si>
  <si>
    <t>36</t>
  </si>
  <si>
    <t>2018361125</t>
  </si>
  <si>
    <t>王亚昕</t>
  </si>
  <si>
    <t>洪池乡农村经济管理中心</t>
  </si>
  <si>
    <t>37</t>
  </si>
  <si>
    <t>2018371214</t>
  </si>
  <si>
    <t>张峰嘉</t>
  </si>
  <si>
    <t>三门镇农村综合便民服务中心</t>
  </si>
  <si>
    <t>38</t>
  </si>
  <si>
    <t>2018381334</t>
  </si>
  <si>
    <t>王伟</t>
  </si>
  <si>
    <t>曹川农村综合便民服务中心</t>
  </si>
  <si>
    <t>39</t>
  </si>
  <si>
    <t>2018391382</t>
  </si>
  <si>
    <t>王玉洁</t>
  </si>
  <si>
    <t>40</t>
  </si>
  <si>
    <t>2018401406</t>
  </si>
  <si>
    <t>任红芬</t>
  </si>
  <si>
    <t>纪委监委审计中心</t>
  </si>
  <si>
    <t>41</t>
  </si>
  <si>
    <t>2018411520</t>
  </si>
  <si>
    <t>姚青</t>
  </si>
  <si>
    <t>42</t>
  </si>
  <si>
    <t>2018421559</t>
  </si>
  <si>
    <t>高毅雄</t>
  </si>
  <si>
    <t>43</t>
  </si>
  <si>
    <t>2018431572</t>
  </si>
  <si>
    <t>吉蕊蕊</t>
  </si>
  <si>
    <t>政法委矛盾纠纷排查处领导组办公室</t>
  </si>
  <si>
    <t>44</t>
  </si>
  <si>
    <t>2018441590</t>
  </si>
  <si>
    <t>常斌</t>
  </si>
  <si>
    <t>老干部活动中心</t>
  </si>
  <si>
    <t>45</t>
  </si>
  <si>
    <t>2018451594</t>
  </si>
  <si>
    <t>辛朵朵</t>
  </si>
  <si>
    <t>46</t>
  </si>
  <si>
    <t>2018461623</t>
  </si>
  <si>
    <t>郑帅康</t>
  </si>
  <si>
    <t>统战部统战信息中心</t>
  </si>
  <si>
    <t>47</t>
  </si>
  <si>
    <t>2018471638</t>
  </si>
  <si>
    <t>王媛</t>
  </si>
  <si>
    <t>县委党校</t>
  </si>
  <si>
    <t>48</t>
  </si>
  <si>
    <t>2018481653</t>
  </si>
  <si>
    <t>张晓峰</t>
  </si>
  <si>
    <t>2018481660</t>
  </si>
  <si>
    <t>支靖茗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</si>
</sst>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2"/>
      <color indexed="1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2"/>
      <color indexed="0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5" fillId="28" borderId="12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7"/>
  <sheetViews>
    <sheetView tabSelected="1" workbookViewId="0">
      <selection activeCell="L4" sqref="L4"/>
    </sheetView>
  </sheetViews>
  <sheetFormatPr defaultColWidth="9" defaultRowHeight="14.25"/>
  <cols>
    <col min="1" max="1" width="23.625" customWidth="1"/>
    <col min="2" max="2" width="6.25" customWidth="1"/>
    <col min="3" max="3" width="6.875" customWidth="1"/>
    <col min="4" max="4" width="15.25" customWidth="1"/>
    <col min="5" max="5" width="11.75" customWidth="1"/>
    <col min="6" max="6" width="12.25" style="1" customWidth="1"/>
    <col min="7" max="7" width="9" style="2"/>
    <col min="8" max="8" width="12.375" style="1" customWidth="1"/>
    <col min="9" max="9" width="9" style="3"/>
    <col min="10" max="10" width="12.625" style="3" customWidth="1"/>
  </cols>
  <sheetData>
    <row r="1" ht="33" customHeight="1" spans="1:11">
      <c r="A1" s="4" t="s">
        <v>0</v>
      </c>
      <c r="B1" s="4"/>
      <c r="C1" s="4"/>
      <c r="D1" s="4"/>
      <c r="E1" s="4"/>
      <c r="F1" s="5"/>
      <c r="G1" s="5"/>
      <c r="H1" s="5"/>
      <c r="I1" s="20"/>
      <c r="J1" s="20"/>
      <c r="K1" s="4"/>
    </row>
    <row r="2" ht="28.5" spans="1:1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21" t="s">
        <v>9</v>
      </c>
      <c r="J2" s="21" t="s">
        <v>10</v>
      </c>
      <c r="K2" s="8" t="s">
        <v>11</v>
      </c>
    </row>
    <row r="3" ht="32" customHeight="1" spans="1:11">
      <c r="A3" s="9" t="s">
        <v>12</v>
      </c>
      <c r="B3" s="10" t="s">
        <v>13</v>
      </c>
      <c r="C3" s="11">
        <v>1</v>
      </c>
      <c r="D3" s="12" t="s">
        <v>14</v>
      </c>
      <c r="E3" s="12" t="s">
        <v>15</v>
      </c>
      <c r="F3" s="13">
        <v>83.4</v>
      </c>
      <c r="G3" s="14">
        <f t="shared" ref="G3:G17" si="0">F3*0.6</f>
        <v>50.04</v>
      </c>
      <c r="H3" s="15">
        <v>83.8</v>
      </c>
      <c r="I3" s="22">
        <f t="shared" ref="I3:I17" si="1">H3*0.4</f>
        <v>33.52</v>
      </c>
      <c r="J3" s="22">
        <f t="shared" ref="J3:J17" si="2">G3+I3</f>
        <v>83.56</v>
      </c>
      <c r="K3" s="23">
        <v>1</v>
      </c>
    </row>
    <row r="4" ht="32" customHeight="1" spans="1:11">
      <c r="A4" s="9"/>
      <c r="B4" s="10" t="s">
        <v>16</v>
      </c>
      <c r="C4" s="11">
        <v>1</v>
      </c>
      <c r="D4" s="12" t="s">
        <v>17</v>
      </c>
      <c r="E4" s="12" t="s">
        <v>18</v>
      </c>
      <c r="F4" s="13">
        <v>87.3</v>
      </c>
      <c r="G4" s="14">
        <f t="shared" si="0"/>
        <v>52.38</v>
      </c>
      <c r="H4" s="15">
        <v>80.34</v>
      </c>
      <c r="I4" s="22">
        <f t="shared" si="1"/>
        <v>32.136</v>
      </c>
      <c r="J4" s="22">
        <f t="shared" si="2"/>
        <v>84.516</v>
      </c>
      <c r="K4" s="23">
        <v>1</v>
      </c>
    </row>
    <row r="5" ht="32" customHeight="1" spans="1:11">
      <c r="A5" s="9" t="s">
        <v>19</v>
      </c>
      <c r="B5" s="10" t="s">
        <v>20</v>
      </c>
      <c r="C5" s="11">
        <v>2</v>
      </c>
      <c r="D5" s="12" t="s">
        <v>21</v>
      </c>
      <c r="E5" s="12" t="s">
        <v>22</v>
      </c>
      <c r="F5" s="13">
        <v>77.4</v>
      </c>
      <c r="G5" s="14">
        <f t="shared" si="0"/>
        <v>46.44</v>
      </c>
      <c r="H5" s="15">
        <v>85.8</v>
      </c>
      <c r="I5" s="22">
        <f t="shared" si="1"/>
        <v>34.32</v>
      </c>
      <c r="J5" s="22">
        <f t="shared" si="2"/>
        <v>80.76</v>
      </c>
      <c r="K5" s="23">
        <v>1</v>
      </c>
    </row>
    <row r="6" ht="32" customHeight="1" spans="1:11">
      <c r="A6" s="9"/>
      <c r="B6" s="10"/>
      <c r="C6" s="11"/>
      <c r="D6" s="12" t="s">
        <v>23</v>
      </c>
      <c r="E6" s="12" t="s">
        <v>24</v>
      </c>
      <c r="F6" s="13">
        <v>76.7</v>
      </c>
      <c r="G6" s="14">
        <f t="shared" si="0"/>
        <v>46.02</v>
      </c>
      <c r="H6" s="15">
        <v>86.02</v>
      </c>
      <c r="I6" s="22">
        <f t="shared" si="1"/>
        <v>34.408</v>
      </c>
      <c r="J6" s="22">
        <f t="shared" si="2"/>
        <v>80.428</v>
      </c>
      <c r="K6" s="23">
        <v>2</v>
      </c>
    </row>
    <row r="7" ht="32" customHeight="1" spans="1:11">
      <c r="A7" s="9" t="s">
        <v>25</v>
      </c>
      <c r="B7" s="10" t="s">
        <v>26</v>
      </c>
      <c r="C7" s="11">
        <v>1</v>
      </c>
      <c r="D7" s="12" t="s">
        <v>27</v>
      </c>
      <c r="E7" s="12" t="s">
        <v>28</v>
      </c>
      <c r="F7" s="13">
        <v>72.7</v>
      </c>
      <c r="G7" s="14">
        <f t="shared" si="0"/>
        <v>43.62</v>
      </c>
      <c r="H7" s="15">
        <v>77.2</v>
      </c>
      <c r="I7" s="22">
        <f t="shared" si="1"/>
        <v>30.88</v>
      </c>
      <c r="J7" s="22">
        <f t="shared" si="2"/>
        <v>74.5</v>
      </c>
      <c r="K7" s="23">
        <v>1</v>
      </c>
    </row>
    <row r="8" ht="32" customHeight="1" spans="1:11">
      <c r="A8" s="9"/>
      <c r="B8" s="10" t="s">
        <v>29</v>
      </c>
      <c r="C8" s="11">
        <v>1</v>
      </c>
      <c r="D8" s="12" t="s">
        <v>30</v>
      </c>
      <c r="E8" s="12" t="s">
        <v>31</v>
      </c>
      <c r="F8" s="13">
        <v>82.3</v>
      </c>
      <c r="G8" s="14">
        <f t="shared" si="0"/>
        <v>49.38</v>
      </c>
      <c r="H8" s="15">
        <v>80.3</v>
      </c>
      <c r="I8" s="22">
        <f t="shared" si="1"/>
        <v>32.12</v>
      </c>
      <c r="J8" s="22">
        <f t="shared" si="2"/>
        <v>81.5</v>
      </c>
      <c r="K8" s="23">
        <v>1</v>
      </c>
    </row>
    <row r="9" ht="32" customHeight="1" spans="1:11">
      <c r="A9" s="9" t="s">
        <v>32</v>
      </c>
      <c r="B9" s="10" t="s">
        <v>33</v>
      </c>
      <c r="C9" s="11">
        <v>1</v>
      </c>
      <c r="D9" s="12" t="s">
        <v>34</v>
      </c>
      <c r="E9" s="12" t="s">
        <v>35</v>
      </c>
      <c r="F9" s="13">
        <v>72.2</v>
      </c>
      <c r="G9" s="14">
        <f t="shared" si="0"/>
        <v>43.32</v>
      </c>
      <c r="H9" s="15">
        <v>71.4</v>
      </c>
      <c r="I9" s="22">
        <f t="shared" si="1"/>
        <v>28.56</v>
      </c>
      <c r="J9" s="22">
        <f t="shared" si="2"/>
        <v>71.88</v>
      </c>
      <c r="K9" s="23">
        <v>1</v>
      </c>
    </row>
    <row r="10" ht="32" customHeight="1" spans="1:11">
      <c r="A10" s="9" t="s">
        <v>36</v>
      </c>
      <c r="B10" s="10" t="s">
        <v>37</v>
      </c>
      <c r="C10" s="11">
        <v>1</v>
      </c>
      <c r="D10" s="12" t="s">
        <v>38</v>
      </c>
      <c r="E10" s="12" t="s">
        <v>39</v>
      </c>
      <c r="F10" s="13">
        <v>69.8</v>
      </c>
      <c r="G10" s="14">
        <f t="shared" si="0"/>
        <v>41.88</v>
      </c>
      <c r="H10" s="15">
        <v>79.6</v>
      </c>
      <c r="I10" s="22">
        <f t="shared" si="1"/>
        <v>31.84</v>
      </c>
      <c r="J10" s="22">
        <f t="shared" si="2"/>
        <v>73.72</v>
      </c>
      <c r="K10" s="23">
        <v>1</v>
      </c>
    </row>
    <row r="11" ht="32" customHeight="1" spans="1:11">
      <c r="A11" s="9"/>
      <c r="B11" s="10" t="s">
        <v>40</v>
      </c>
      <c r="C11" s="11">
        <v>1</v>
      </c>
      <c r="D11" s="12" t="s">
        <v>41</v>
      </c>
      <c r="E11" s="12" t="s">
        <v>42</v>
      </c>
      <c r="F11" s="13">
        <v>75.6</v>
      </c>
      <c r="G11" s="14">
        <f t="shared" si="0"/>
        <v>45.36</v>
      </c>
      <c r="H11" s="15">
        <v>79</v>
      </c>
      <c r="I11" s="22">
        <f t="shared" si="1"/>
        <v>31.6</v>
      </c>
      <c r="J11" s="22">
        <f t="shared" si="2"/>
        <v>76.96</v>
      </c>
      <c r="K11" s="23">
        <v>1</v>
      </c>
    </row>
    <row r="12" ht="32" customHeight="1" spans="1:11">
      <c r="A12" s="9" t="s">
        <v>43</v>
      </c>
      <c r="B12" s="10" t="s">
        <v>44</v>
      </c>
      <c r="C12" s="11">
        <v>1</v>
      </c>
      <c r="D12" s="12" t="s">
        <v>45</v>
      </c>
      <c r="E12" s="12" t="s">
        <v>46</v>
      </c>
      <c r="F12" s="13">
        <v>83.5</v>
      </c>
      <c r="G12" s="14">
        <f t="shared" si="0"/>
        <v>50.1</v>
      </c>
      <c r="H12" s="15">
        <v>79.8</v>
      </c>
      <c r="I12" s="22">
        <f t="shared" si="1"/>
        <v>31.92</v>
      </c>
      <c r="J12" s="22">
        <f t="shared" si="2"/>
        <v>82.02</v>
      </c>
      <c r="K12" s="23">
        <v>1</v>
      </c>
    </row>
    <row r="13" ht="32" customHeight="1" spans="1:11">
      <c r="A13" s="9"/>
      <c r="B13" s="10" t="s">
        <v>47</v>
      </c>
      <c r="C13" s="11">
        <v>1</v>
      </c>
      <c r="D13" s="12" t="s">
        <v>48</v>
      </c>
      <c r="E13" s="12" t="s">
        <v>49</v>
      </c>
      <c r="F13" s="13">
        <v>81.3</v>
      </c>
      <c r="G13" s="14">
        <f t="shared" si="0"/>
        <v>48.78</v>
      </c>
      <c r="H13" s="15">
        <v>83.4</v>
      </c>
      <c r="I13" s="22">
        <f t="shared" si="1"/>
        <v>33.36</v>
      </c>
      <c r="J13" s="22">
        <f t="shared" si="2"/>
        <v>82.14</v>
      </c>
      <c r="K13" s="23">
        <v>1</v>
      </c>
    </row>
    <row r="14" ht="32" customHeight="1" spans="1:11">
      <c r="A14" s="9" t="s">
        <v>50</v>
      </c>
      <c r="B14" s="10" t="s">
        <v>51</v>
      </c>
      <c r="C14" s="11">
        <v>2</v>
      </c>
      <c r="D14" s="12" t="s">
        <v>52</v>
      </c>
      <c r="E14" s="12" t="s">
        <v>53</v>
      </c>
      <c r="F14" s="13">
        <v>86.7</v>
      </c>
      <c r="G14" s="14">
        <f t="shared" si="0"/>
        <v>52.02</v>
      </c>
      <c r="H14" s="15">
        <v>80.8</v>
      </c>
      <c r="I14" s="22">
        <f t="shared" si="1"/>
        <v>32.32</v>
      </c>
      <c r="J14" s="22">
        <f t="shared" si="2"/>
        <v>84.34</v>
      </c>
      <c r="K14" s="23">
        <v>1</v>
      </c>
    </row>
    <row r="15" ht="32" customHeight="1" spans="1:11">
      <c r="A15" s="9"/>
      <c r="B15" s="10"/>
      <c r="C15" s="11"/>
      <c r="D15" s="12" t="s">
        <v>54</v>
      </c>
      <c r="E15" s="12" t="s">
        <v>55</v>
      </c>
      <c r="F15" s="13">
        <v>80.1</v>
      </c>
      <c r="G15" s="14">
        <f t="shared" si="0"/>
        <v>48.06</v>
      </c>
      <c r="H15" s="15">
        <v>80.9</v>
      </c>
      <c r="I15" s="22">
        <f t="shared" si="1"/>
        <v>32.36</v>
      </c>
      <c r="J15" s="22">
        <f t="shared" si="2"/>
        <v>80.42</v>
      </c>
      <c r="K15" s="23">
        <v>2</v>
      </c>
    </row>
    <row r="16" ht="32" customHeight="1" spans="1:11">
      <c r="A16" s="9" t="s">
        <v>56</v>
      </c>
      <c r="B16" s="10" t="s">
        <v>57</v>
      </c>
      <c r="C16" s="11">
        <v>1</v>
      </c>
      <c r="D16" s="12" t="s">
        <v>58</v>
      </c>
      <c r="E16" s="12" t="s">
        <v>59</v>
      </c>
      <c r="F16" s="13">
        <v>78.6</v>
      </c>
      <c r="G16" s="14">
        <f t="shared" si="0"/>
        <v>47.16</v>
      </c>
      <c r="H16" s="15">
        <v>77.7</v>
      </c>
      <c r="I16" s="22">
        <f t="shared" si="1"/>
        <v>31.08</v>
      </c>
      <c r="J16" s="22">
        <f t="shared" si="2"/>
        <v>78.24</v>
      </c>
      <c r="K16" s="23">
        <v>1</v>
      </c>
    </row>
    <row r="17" ht="32" customHeight="1" spans="1:11">
      <c r="A17" s="9" t="s">
        <v>60</v>
      </c>
      <c r="B17" s="10" t="s">
        <v>61</v>
      </c>
      <c r="C17" s="11">
        <v>1</v>
      </c>
      <c r="D17" s="12" t="s">
        <v>62</v>
      </c>
      <c r="E17" s="12" t="s">
        <v>63</v>
      </c>
      <c r="F17" s="13">
        <v>83.7</v>
      </c>
      <c r="G17" s="14">
        <f t="shared" si="0"/>
        <v>50.22</v>
      </c>
      <c r="H17" s="15">
        <v>87.6</v>
      </c>
      <c r="I17" s="22">
        <f t="shared" si="1"/>
        <v>35.04</v>
      </c>
      <c r="J17" s="22">
        <f t="shared" si="2"/>
        <v>85.26</v>
      </c>
      <c r="K17" s="23">
        <v>1</v>
      </c>
    </row>
    <row r="18" ht="32" customHeight="1" spans="1:11">
      <c r="A18" s="9" t="s">
        <v>64</v>
      </c>
      <c r="B18" s="10" t="s">
        <v>65</v>
      </c>
      <c r="C18" s="11">
        <v>1</v>
      </c>
      <c r="D18" s="12" t="s">
        <v>66</v>
      </c>
      <c r="E18" s="12" t="s">
        <v>67</v>
      </c>
      <c r="F18" s="13">
        <v>81.2</v>
      </c>
      <c r="G18" s="14">
        <f t="shared" ref="G18:G41" si="3">F18*0.6</f>
        <v>48.72</v>
      </c>
      <c r="H18" s="15">
        <v>78.8</v>
      </c>
      <c r="I18" s="22">
        <f t="shared" ref="I18:I41" si="4">H18*0.4</f>
        <v>31.52</v>
      </c>
      <c r="J18" s="22">
        <f t="shared" ref="J18:J41" si="5">G18+I18</f>
        <v>80.24</v>
      </c>
      <c r="K18" s="23">
        <v>1</v>
      </c>
    </row>
    <row r="19" ht="32" customHeight="1" spans="1:11">
      <c r="A19" s="9" t="s">
        <v>68</v>
      </c>
      <c r="B19" s="10" t="s">
        <v>69</v>
      </c>
      <c r="C19" s="11">
        <v>1</v>
      </c>
      <c r="D19" s="12" t="s">
        <v>70</v>
      </c>
      <c r="E19" s="12" t="s">
        <v>71</v>
      </c>
      <c r="F19" s="13">
        <v>81.1</v>
      </c>
      <c r="G19" s="14">
        <f t="shared" si="3"/>
        <v>48.66</v>
      </c>
      <c r="H19" s="15">
        <v>85.1</v>
      </c>
      <c r="I19" s="22">
        <f t="shared" si="4"/>
        <v>34.04</v>
      </c>
      <c r="J19" s="22">
        <f t="shared" si="5"/>
        <v>82.7</v>
      </c>
      <c r="K19" s="23">
        <v>1</v>
      </c>
    </row>
    <row r="20" ht="32" customHeight="1" spans="1:11">
      <c r="A20" s="9" t="s">
        <v>72</v>
      </c>
      <c r="B20" s="10" t="s">
        <v>73</v>
      </c>
      <c r="C20" s="11">
        <v>1</v>
      </c>
      <c r="D20" s="12" t="s">
        <v>74</v>
      </c>
      <c r="E20" s="12" t="s">
        <v>75</v>
      </c>
      <c r="F20" s="13">
        <v>83.6</v>
      </c>
      <c r="G20" s="14">
        <f t="shared" si="3"/>
        <v>50.16</v>
      </c>
      <c r="H20" s="15">
        <v>81.1</v>
      </c>
      <c r="I20" s="22">
        <f t="shared" si="4"/>
        <v>32.44</v>
      </c>
      <c r="J20" s="22">
        <f t="shared" si="5"/>
        <v>82.6</v>
      </c>
      <c r="K20" s="23">
        <v>1</v>
      </c>
    </row>
    <row r="21" ht="32" customHeight="1" spans="1:11">
      <c r="A21" s="9" t="s">
        <v>76</v>
      </c>
      <c r="B21" s="10" t="s">
        <v>77</v>
      </c>
      <c r="C21" s="11">
        <v>2</v>
      </c>
      <c r="D21" s="12" t="s">
        <v>78</v>
      </c>
      <c r="E21" s="12" t="s">
        <v>79</v>
      </c>
      <c r="F21" s="13">
        <v>80.8</v>
      </c>
      <c r="G21" s="14">
        <f t="shared" si="3"/>
        <v>48.48</v>
      </c>
      <c r="H21" s="15">
        <v>83.82</v>
      </c>
      <c r="I21" s="22">
        <f t="shared" si="4"/>
        <v>33.528</v>
      </c>
      <c r="J21" s="22">
        <f t="shared" si="5"/>
        <v>82.008</v>
      </c>
      <c r="K21" s="23">
        <v>1</v>
      </c>
    </row>
    <row r="22" ht="32" customHeight="1" spans="1:11">
      <c r="A22" s="9"/>
      <c r="B22" s="10"/>
      <c r="C22" s="11"/>
      <c r="D22" s="12" t="s">
        <v>80</v>
      </c>
      <c r="E22" s="12" t="s">
        <v>81</v>
      </c>
      <c r="F22" s="13">
        <v>79.4</v>
      </c>
      <c r="G22" s="14">
        <f t="shared" si="3"/>
        <v>47.64</v>
      </c>
      <c r="H22" s="15">
        <v>83.24</v>
      </c>
      <c r="I22" s="22">
        <f t="shared" si="4"/>
        <v>33.296</v>
      </c>
      <c r="J22" s="22">
        <f t="shared" si="5"/>
        <v>80.936</v>
      </c>
      <c r="K22" s="23">
        <v>2</v>
      </c>
    </row>
    <row r="23" ht="32" customHeight="1" spans="1:11">
      <c r="A23" s="9"/>
      <c r="B23" s="10" t="s">
        <v>82</v>
      </c>
      <c r="C23" s="11">
        <v>2</v>
      </c>
      <c r="D23" s="12" t="s">
        <v>83</v>
      </c>
      <c r="E23" s="12" t="s">
        <v>84</v>
      </c>
      <c r="F23" s="13">
        <v>81.6</v>
      </c>
      <c r="G23" s="14">
        <f t="shared" si="3"/>
        <v>48.96</v>
      </c>
      <c r="H23" s="15">
        <v>82.54</v>
      </c>
      <c r="I23" s="22">
        <f t="shared" si="4"/>
        <v>33.016</v>
      </c>
      <c r="J23" s="22">
        <f t="shared" si="5"/>
        <v>81.976</v>
      </c>
      <c r="K23" s="23">
        <v>1</v>
      </c>
    </row>
    <row r="24" ht="32" customHeight="1" spans="1:11">
      <c r="A24" s="9"/>
      <c r="B24" s="10"/>
      <c r="C24" s="11"/>
      <c r="D24" s="12" t="s">
        <v>85</v>
      </c>
      <c r="E24" s="12" t="s">
        <v>86</v>
      </c>
      <c r="F24" s="13">
        <v>80.5</v>
      </c>
      <c r="G24" s="14">
        <f t="shared" si="3"/>
        <v>48.3</v>
      </c>
      <c r="H24" s="15">
        <v>83.76</v>
      </c>
      <c r="I24" s="22">
        <f t="shared" si="4"/>
        <v>33.504</v>
      </c>
      <c r="J24" s="22">
        <f t="shared" si="5"/>
        <v>81.804</v>
      </c>
      <c r="K24" s="23">
        <v>2</v>
      </c>
    </row>
    <row r="25" ht="32" customHeight="1" spans="1:11">
      <c r="A25" s="9" t="s">
        <v>87</v>
      </c>
      <c r="B25" s="10" t="s">
        <v>88</v>
      </c>
      <c r="C25" s="11">
        <v>1</v>
      </c>
      <c r="D25" s="12" t="s">
        <v>89</v>
      </c>
      <c r="E25" s="12" t="s">
        <v>90</v>
      </c>
      <c r="F25" s="13">
        <v>82</v>
      </c>
      <c r="G25" s="14">
        <f t="shared" si="3"/>
        <v>49.2</v>
      </c>
      <c r="H25" s="15">
        <v>84.7</v>
      </c>
      <c r="I25" s="22">
        <f t="shared" si="4"/>
        <v>33.88</v>
      </c>
      <c r="J25" s="22">
        <f t="shared" si="5"/>
        <v>83.08</v>
      </c>
      <c r="K25" s="23">
        <v>1</v>
      </c>
    </row>
    <row r="26" ht="32" customHeight="1" spans="1:11">
      <c r="A26" s="9"/>
      <c r="B26" s="10" t="s">
        <v>91</v>
      </c>
      <c r="C26" s="11">
        <v>1</v>
      </c>
      <c r="D26" s="12" t="s">
        <v>92</v>
      </c>
      <c r="E26" s="12" t="s">
        <v>93</v>
      </c>
      <c r="F26" s="13">
        <v>79.9</v>
      </c>
      <c r="G26" s="14">
        <f t="shared" si="3"/>
        <v>47.94</v>
      </c>
      <c r="H26" s="15">
        <v>77.84</v>
      </c>
      <c r="I26" s="22">
        <f t="shared" si="4"/>
        <v>31.136</v>
      </c>
      <c r="J26" s="22">
        <f t="shared" si="5"/>
        <v>79.076</v>
      </c>
      <c r="K26" s="23">
        <v>1</v>
      </c>
    </row>
    <row r="27" ht="32" customHeight="1" spans="1:11">
      <c r="A27" s="9" t="s">
        <v>94</v>
      </c>
      <c r="B27" s="10" t="s">
        <v>95</v>
      </c>
      <c r="C27" s="11">
        <v>1</v>
      </c>
      <c r="D27" s="12" t="s">
        <v>96</v>
      </c>
      <c r="E27" s="12" t="s">
        <v>97</v>
      </c>
      <c r="F27" s="13">
        <v>82.6</v>
      </c>
      <c r="G27" s="14">
        <f t="shared" si="3"/>
        <v>49.56</v>
      </c>
      <c r="H27" s="15">
        <v>78.2</v>
      </c>
      <c r="I27" s="22">
        <f t="shared" si="4"/>
        <v>31.28</v>
      </c>
      <c r="J27" s="22">
        <f t="shared" si="5"/>
        <v>80.84</v>
      </c>
      <c r="K27" s="23">
        <v>1</v>
      </c>
    </row>
    <row r="28" ht="32" customHeight="1" spans="1:11">
      <c r="A28" s="9" t="s">
        <v>98</v>
      </c>
      <c r="B28" s="10" t="s">
        <v>99</v>
      </c>
      <c r="C28" s="11">
        <v>1</v>
      </c>
      <c r="D28" s="12" t="s">
        <v>100</v>
      </c>
      <c r="E28" s="12" t="s">
        <v>101</v>
      </c>
      <c r="F28" s="13">
        <v>85.9</v>
      </c>
      <c r="G28" s="14">
        <f t="shared" si="3"/>
        <v>51.54</v>
      </c>
      <c r="H28" s="15">
        <v>77</v>
      </c>
      <c r="I28" s="22">
        <f t="shared" si="4"/>
        <v>30.8</v>
      </c>
      <c r="J28" s="22">
        <f t="shared" si="5"/>
        <v>82.34</v>
      </c>
      <c r="K28" s="23">
        <v>1</v>
      </c>
    </row>
    <row r="29" ht="32" customHeight="1" spans="1:11">
      <c r="A29" s="16" t="s">
        <v>102</v>
      </c>
      <c r="B29" s="10" t="s">
        <v>103</v>
      </c>
      <c r="C29" s="11">
        <v>1</v>
      </c>
      <c r="D29" s="12" t="s">
        <v>104</v>
      </c>
      <c r="E29" s="12" t="s">
        <v>105</v>
      </c>
      <c r="F29" s="13">
        <v>84.8</v>
      </c>
      <c r="G29" s="14">
        <f t="shared" si="3"/>
        <v>50.88</v>
      </c>
      <c r="H29" s="15">
        <v>81.3</v>
      </c>
      <c r="I29" s="22">
        <f t="shared" si="4"/>
        <v>32.52</v>
      </c>
      <c r="J29" s="22">
        <f t="shared" si="5"/>
        <v>83.4</v>
      </c>
      <c r="K29" s="23">
        <v>1</v>
      </c>
    </row>
    <row r="30" ht="32" customHeight="1" spans="1:11">
      <c r="A30" s="17"/>
      <c r="B30" s="10" t="s">
        <v>106</v>
      </c>
      <c r="C30" s="11">
        <v>2</v>
      </c>
      <c r="D30" s="12" t="s">
        <v>107</v>
      </c>
      <c r="E30" s="12" t="s">
        <v>108</v>
      </c>
      <c r="F30" s="13">
        <v>82.3</v>
      </c>
      <c r="G30" s="14">
        <f t="shared" si="3"/>
        <v>49.38</v>
      </c>
      <c r="H30" s="15">
        <v>84.4</v>
      </c>
      <c r="I30" s="22">
        <f t="shared" si="4"/>
        <v>33.76</v>
      </c>
      <c r="J30" s="22">
        <f t="shared" si="5"/>
        <v>83.14</v>
      </c>
      <c r="K30" s="23">
        <v>1</v>
      </c>
    </row>
    <row r="31" ht="32" customHeight="1" spans="1:11">
      <c r="A31" s="17"/>
      <c r="B31" s="10"/>
      <c r="C31" s="11"/>
      <c r="D31" s="12" t="s">
        <v>109</v>
      </c>
      <c r="E31" s="12" t="s">
        <v>110</v>
      </c>
      <c r="F31" s="13">
        <v>77.9</v>
      </c>
      <c r="G31" s="14">
        <f t="shared" si="3"/>
        <v>46.74</v>
      </c>
      <c r="H31" s="15">
        <v>84.6</v>
      </c>
      <c r="I31" s="22">
        <f t="shared" si="4"/>
        <v>33.84</v>
      </c>
      <c r="J31" s="22">
        <f t="shared" si="5"/>
        <v>80.58</v>
      </c>
      <c r="K31" s="23">
        <v>2</v>
      </c>
    </row>
    <row r="32" ht="32" customHeight="1" spans="1:11">
      <c r="A32" s="17"/>
      <c r="B32" s="10" t="s">
        <v>111</v>
      </c>
      <c r="C32" s="11">
        <v>1</v>
      </c>
      <c r="D32" s="12" t="s">
        <v>112</v>
      </c>
      <c r="E32" s="12" t="s">
        <v>113</v>
      </c>
      <c r="F32" s="13">
        <v>82.2</v>
      </c>
      <c r="G32" s="14">
        <f t="shared" si="3"/>
        <v>49.32</v>
      </c>
      <c r="H32" s="15">
        <v>78.4</v>
      </c>
      <c r="I32" s="22">
        <f t="shared" si="4"/>
        <v>31.36</v>
      </c>
      <c r="J32" s="22">
        <f t="shared" si="5"/>
        <v>80.68</v>
      </c>
      <c r="K32" s="23">
        <v>1</v>
      </c>
    </row>
    <row r="33" ht="32" customHeight="1" spans="1:11">
      <c r="A33" s="18"/>
      <c r="B33" s="10" t="s">
        <v>114</v>
      </c>
      <c r="C33" s="11">
        <v>1</v>
      </c>
      <c r="D33" s="12" t="s">
        <v>115</v>
      </c>
      <c r="E33" s="12" t="s">
        <v>116</v>
      </c>
      <c r="F33" s="13">
        <v>77</v>
      </c>
      <c r="G33" s="14">
        <f t="shared" si="3"/>
        <v>46.2</v>
      </c>
      <c r="H33" s="15">
        <v>86.5</v>
      </c>
      <c r="I33" s="22">
        <f t="shared" si="4"/>
        <v>34.6</v>
      </c>
      <c r="J33" s="22">
        <f t="shared" si="5"/>
        <v>80.8</v>
      </c>
      <c r="K33" s="23">
        <v>1</v>
      </c>
    </row>
    <row r="34" ht="32" customHeight="1" spans="1:11">
      <c r="A34" s="9" t="s">
        <v>117</v>
      </c>
      <c r="B34" s="10" t="s">
        <v>118</v>
      </c>
      <c r="C34" s="11">
        <v>2</v>
      </c>
      <c r="D34" s="12" t="s">
        <v>119</v>
      </c>
      <c r="E34" s="12" t="s">
        <v>120</v>
      </c>
      <c r="F34" s="13">
        <v>83.8</v>
      </c>
      <c r="G34" s="14">
        <f t="shared" si="3"/>
        <v>50.28</v>
      </c>
      <c r="H34" s="15">
        <v>82.3</v>
      </c>
      <c r="I34" s="22">
        <f t="shared" si="4"/>
        <v>32.92</v>
      </c>
      <c r="J34" s="22">
        <f t="shared" si="5"/>
        <v>83.2</v>
      </c>
      <c r="K34" s="23">
        <v>1</v>
      </c>
    </row>
    <row r="35" ht="32" customHeight="1" spans="1:11">
      <c r="A35" s="9"/>
      <c r="B35" s="10"/>
      <c r="C35" s="11"/>
      <c r="D35" s="12" t="s">
        <v>121</v>
      </c>
      <c r="E35" s="12" t="s">
        <v>122</v>
      </c>
      <c r="F35" s="13">
        <v>78.8</v>
      </c>
      <c r="G35" s="14">
        <f t="shared" si="3"/>
        <v>47.28</v>
      </c>
      <c r="H35" s="15">
        <v>81.2</v>
      </c>
      <c r="I35" s="22">
        <f t="shared" si="4"/>
        <v>32.48</v>
      </c>
      <c r="J35" s="22">
        <f t="shared" si="5"/>
        <v>79.76</v>
      </c>
      <c r="K35" s="23">
        <v>2</v>
      </c>
    </row>
    <row r="36" ht="32" customHeight="1" spans="1:11">
      <c r="A36" s="9"/>
      <c r="B36" s="10" t="s">
        <v>123</v>
      </c>
      <c r="C36" s="11">
        <v>1</v>
      </c>
      <c r="D36" s="12" t="s">
        <v>124</v>
      </c>
      <c r="E36" s="12" t="s">
        <v>125</v>
      </c>
      <c r="F36" s="13">
        <v>77.8</v>
      </c>
      <c r="G36" s="14">
        <f t="shared" si="3"/>
        <v>46.68</v>
      </c>
      <c r="H36" s="15">
        <v>82.7</v>
      </c>
      <c r="I36" s="22">
        <f t="shared" si="4"/>
        <v>33.08</v>
      </c>
      <c r="J36" s="22">
        <f t="shared" si="5"/>
        <v>79.76</v>
      </c>
      <c r="K36" s="23">
        <v>1</v>
      </c>
    </row>
    <row r="37" ht="32" customHeight="1" spans="1:11">
      <c r="A37" s="9"/>
      <c r="B37" s="10" t="s">
        <v>126</v>
      </c>
      <c r="C37" s="11">
        <v>1</v>
      </c>
      <c r="D37" s="12" t="s">
        <v>127</v>
      </c>
      <c r="E37" s="12" t="s">
        <v>128</v>
      </c>
      <c r="F37" s="13">
        <v>80.2</v>
      </c>
      <c r="G37" s="14">
        <f t="shared" si="3"/>
        <v>48.12</v>
      </c>
      <c r="H37" s="15">
        <v>82.9</v>
      </c>
      <c r="I37" s="22">
        <f t="shared" si="4"/>
        <v>33.16</v>
      </c>
      <c r="J37" s="22">
        <f t="shared" si="5"/>
        <v>81.28</v>
      </c>
      <c r="K37" s="23">
        <v>1</v>
      </c>
    </row>
    <row r="38" ht="32" customHeight="1" spans="1:11">
      <c r="A38" s="9"/>
      <c r="B38" s="10" t="s">
        <v>129</v>
      </c>
      <c r="C38" s="11">
        <v>1</v>
      </c>
      <c r="D38" s="12" t="s">
        <v>130</v>
      </c>
      <c r="E38" s="12" t="s">
        <v>131</v>
      </c>
      <c r="F38" s="13">
        <v>75.1</v>
      </c>
      <c r="G38" s="14">
        <f t="shared" si="3"/>
        <v>45.06</v>
      </c>
      <c r="H38" s="15">
        <v>82.6</v>
      </c>
      <c r="I38" s="22">
        <f t="shared" si="4"/>
        <v>33.04</v>
      </c>
      <c r="J38" s="22">
        <f t="shared" si="5"/>
        <v>78.1</v>
      </c>
      <c r="K38" s="23">
        <v>1</v>
      </c>
    </row>
    <row r="39" ht="32" customHeight="1" spans="1:11">
      <c r="A39" s="9" t="s">
        <v>132</v>
      </c>
      <c r="B39" s="10" t="s">
        <v>133</v>
      </c>
      <c r="C39" s="11">
        <v>1</v>
      </c>
      <c r="D39" s="12" t="s">
        <v>134</v>
      </c>
      <c r="E39" s="12" t="s">
        <v>135</v>
      </c>
      <c r="F39" s="13">
        <v>77.6</v>
      </c>
      <c r="G39" s="14">
        <f t="shared" si="3"/>
        <v>46.56</v>
      </c>
      <c r="H39" s="15">
        <v>86.4</v>
      </c>
      <c r="I39" s="22">
        <f t="shared" si="4"/>
        <v>34.56</v>
      </c>
      <c r="J39" s="22">
        <f t="shared" si="5"/>
        <v>81.12</v>
      </c>
      <c r="K39" s="23">
        <v>1</v>
      </c>
    </row>
    <row r="40" ht="32" customHeight="1" spans="1:11">
      <c r="A40" s="9" t="s">
        <v>136</v>
      </c>
      <c r="B40" s="10" t="s">
        <v>137</v>
      </c>
      <c r="C40" s="11">
        <v>1</v>
      </c>
      <c r="D40" s="12" t="s">
        <v>138</v>
      </c>
      <c r="E40" s="12" t="s">
        <v>139</v>
      </c>
      <c r="F40" s="13">
        <v>81.2</v>
      </c>
      <c r="G40" s="14">
        <f t="shared" si="3"/>
        <v>48.72</v>
      </c>
      <c r="H40" s="15">
        <v>77.6</v>
      </c>
      <c r="I40" s="22">
        <f t="shared" si="4"/>
        <v>31.04</v>
      </c>
      <c r="J40" s="22">
        <f t="shared" si="5"/>
        <v>79.76</v>
      </c>
      <c r="K40" s="23">
        <v>1</v>
      </c>
    </row>
    <row r="41" ht="32" customHeight="1" spans="1:11">
      <c r="A41" s="9" t="s">
        <v>140</v>
      </c>
      <c r="B41" s="10" t="s">
        <v>141</v>
      </c>
      <c r="C41" s="11">
        <v>1</v>
      </c>
      <c r="D41" s="12" t="s">
        <v>142</v>
      </c>
      <c r="E41" s="12" t="s">
        <v>143</v>
      </c>
      <c r="F41" s="19">
        <v>77.7</v>
      </c>
      <c r="G41" s="14">
        <f t="shared" si="3"/>
        <v>46.62</v>
      </c>
      <c r="H41" s="15">
        <v>79.7</v>
      </c>
      <c r="I41" s="22">
        <f t="shared" si="4"/>
        <v>31.88</v>
      </c>
      <c r="J41" s="22">
        <f t="shared" si="5"/>
        <v>78.5</v>
      </c>
      <c r="K41" s="23">
        <v>1</v>
      </c>
    </row>
    <row r="42" ht="32" customHeight="1" spans="1:11">
      <c r="A42" s="9"/>
      <c r="B42" s="10" t="s">
        <v>144</v>
      </c>
      <c r="C42" s="11">
        <v>1</v>
      </c>
      <c r="D42" s="12">
        <v>2018340003</v>
      </c>
      <c r="E42" s="12" t="s">
        <v>145</v>
      </c>
      <c r="F42" s="15">
        <v>77.7</v>
      </c>
      <c r="G42" s="14">
        <f t="shared" ref="G42:G57" si="6">F42*0.6</f>
        <v>46.62</v>
      </c>
      <c r="H42" s="15">
        <v>90.3</v>
      </c>
      <c r="I42" s="22">
        <f t="shared" ref="I42:I57" si="7">H42*0.4</f>
        <v>36.12</v>
      </c>
      <c r="J42" s="22">
        <f t="shared" ref="J42:J57" si="8">G42+I42</f>
        <v>82.74</v>
      </c>
      <c r="K42" s="23">
        <v>1</v>
      </c>
    </row>
    <row r="43" ht="32" customHeight="1" spans="1:11">
      <c r="A43" s="9" t="s">
        <v>146</v>
      </c>
      <c r="B43" s="10" t="s">
        <v>147</v>
      </c>
      <c r="C43" s="11">
        <v>1</v>
      </c>
      <c r="D43" s="12" t="s">
        <v>148</v>
      </c>
      <c r="E43" s="12" t="s">
        <v>149</v>
      </c>
      <c r="F43" s="19">
        <v>73.5</v>
      </c>
      <c r="G43" s="14">
        <f t="shared" si="6"/>
        <v>44.1</v>
      </c>
      <c r="H43" s="15">
        <v>80</v>
      </c>
      <c r="I43" s="22">
        <f t="shared" si="7"/>
        <v>32</v>
      </c>
      <c r="J43" s="22">
        <f t="shared" si="8"/>
        <v>76.1</v>
      </c>
      <c r="K43" s="23">
        <v>1</v>
      </c>
    </row>
    <row r="44" ht="32" customHeight="1" spans="1:11">
      <c r="A44" s="9" t="s">
        <v>150</v>
      </c>
      <c r="B44" s="10" t="s">
        <v>151</v>
      </c>
      <c r="C44" s="11">
        <v>1</v>
      </c>
      <c r="D44" s="12" t="s">
        <v>152</v>
      </c>
      <c r="E44" s="12" t="s">
        <v>153</v>
      </c>
      <c r="F44" s="13">
        <v>87</v>
      </c>
      <c r="G44" s="14">
        <f t="shared" si="6"/>
        <v>52.2</v>
      </c>
      <c r="H44" s="15">
        <v>78.6</v>
      </c>
      <c r="I44" s="22">
        <f t="shared" si="7"/>
        <v>31.44</v>
      </c>
      <c r="J44" s="22">
        <f t="shared" si="8"/>
        <v>83.64</v>
      </c>
      <c r="K44" s="23">
        <v>1</v>
      </c>
    </row>
    <row r="45" ht="32" customHeight="1" spans="1:11">
      <c r="A45" s="9" t="s">
        <v>154</v>
      </c>
      <c r="B45" s="10" t="s">
        <v>155</v>
      </c>
      <c r="C45" s="11">
        <v>1</v>
      </c>
      <c r="D45" s="12" t="s">
        <v>156</v>
      </c>
      <c r="E45" s="12" t="s">
        <v>157</v>
      </c>
      <c r="F45" s="13">
        <v>83.2</v>
      </c>
      <c r="G45" s="14">
        <f t="shared" si="6"/>
        <v>49.92</v>
      </c>
      <c r="H45" s="15">
        <v>82.2</v>
      </c>
      <c r="I45" s="22">
        <f t="shared" si="7"/>
        <v>32.88</v>
      </c>
      <c r="J45" s="22">
        <f t="shared" si="8"/>
        <v>82.8</v>
      </c>
      <c r="K45" s="23">
        <v>1</v>
      </c>
    </row>
    <row r="46" ht="32" customHeight="1" spans="1:11">
      <c r="A46" s="9" t="s">
        <v>158</v>
      </c>
      <c r="B46" s="10" t="s">
        <v>159</v>
      </c>
      <c r="C46" s="11">
        <v>1</v>
      </c>
      <c r="D46" s="12" t="s">
        <v>160</v>
      </c>
      <c r="E46" s="12" t="s">
        <v>161</v>
      </c>
      <c r="F46" s="13">
        <v>83.4</v>
      </c>
      <c r="G46" s="14">
        <f t="shared" si="6"/>
        <v>50.04</v>
      </c>
      <c r="H46" s="15">
        <v>80</v>
      </c>
      <c r="I46" s="22">
        <f t="shared" si="7"/>
        <v>32</v>
      </c>
      <c r="J46" s="22">
        <f t="shared" si="8"/>
        <v>82.04</v>
      </c>
      <c r="K46" s="23">
        <v>1</v>
      </c>
    </row>
    <row r="47" ht="32" customHeight="1" spans="1:11">
      <c r="A47" s="9" t="s">
        <v>162</v>
      </c>
      <c r="B47" s="10" t="s">
        <v>163</v>
      </c>
      <c r="C47" s="11">
        <v>1</v>
      </c>
      <c r="D47" s="12" t="s">
        <v>164</v>
      </c>
      <c r="E47" s="12" t="s">
        <v>165</v>
      </c>
      <c r="F47" s="13">
        <v>80.5</v>
      </c>
      <c r="G47" s="14">
        <f t="shared" si="6"/>
        <v>48.3</v>
      </c>
      <c r="H47" s="15">
        <v>85.6</v>
      </c>
      <c r="I47" s="22">
        <f t="shared" si="7"/>
        <v>34.24</v>
      </c>
      <c r="J47" s="22">
        <f t="shared" si="8"/>
        <v>82.54</v>
      </c>
      <c r="K47" s="23">
        <v>1</v>
      </c>
    </row>
    <row r="48" ht="32" customHeight="1" spans="1:11">
      <c r="A48" s="9"/>
      <c r="B48" s="10" t="s">
        <v>166</v>
      </c>
      <c r="C48" s="11">
        <v>1</v>
      </c>
      <c r="D48" s="12" t="s">
        <v>167</v>
      </c>
      <c r="E48" s="12" t="s">
        <v>168</v>
      </c>
      <c r="F48" s="13">
        <v>83.7</v>
      </c>
      <c r="G48" s="14">
        <f t="shared" si="6"/>
        <v>50.22</v>
      </c>
      <c r="H48" s="15">
        <v>84.4</v>
      </c>
      <c r="I48" s="22">
        <f t="shared" si="7"/>
        <v>33.76</v>
      </c>
      <c r="J48" s="22">
        <f t="shared" si="8"/>
        <v>83.98</v>
      </c>
      <c r="K48" s="23">
        <v>1</v>
      </c>
    </row>
    <row r="49" ht="32" customHeight="1" spans="1:11">
      <c r="A49" s="9" t="s">
        <v>169</v>
      </c>
      <c r="B49" s="10" t="s">
        <v>170</v>
      </c>
      <c r="C49" s="11">
        <v>1</v>
      </c>
      <c r="D49" s="12" t="s">
        <v>171</v>
      </c>
      <c r="E49" s="12" t="s">
        <v>172</v>
      </c>
      <c r="F49" s="13">
        <v>82.1</v>
      </c>
      <c r="G49" s="14">
        <f t="shared" si="6"/>
        <v>49.26</v>
      </c>
      <c r="H49" s="15">
        <v>84.72</v>
      </c>
      <c r="I49" s="22">
        <f t="shared" si="7"/>
        <v>33.888</v>
      </c>
      <c r="J49" s="22">
        <f t="shared" si="8"/>
        <v>83.148</v>
      </c>
      <c r="K49" s="23">
        <v>1</v>
      </c>
    </row>
    <row r="50" ht="32" customHeight="1" spans="1:11">
      <c r="A50" s="9"/>
      <c r="B50" s="10" t="s">
        <v>173</v>
      </c>
      <c r="C50" s="11">
        <v>1</v>
      </c>
      <c r="D50" s="12" t="s">
        <v>174</v>
      </c>
      <c r="E50" s="12" t="s">
        <v>175</v>
      </c>
      <c r="F50" s="13">
        <v>72.6</v>
      </c>
      <c r="G50" s="14">
        <f t="shared" si="6"/>
        <v>43.56</v>
      </c>
      <c r="H50" s="15">
        <v>88.64</v>
      </c>
      <c r="I50" s="22">
        <f t="shared" si="7"/>
        <v>35.456</v>
      </c>
      <c r="J50" s="22">
        <f t="shared" si="8"/>
        <v>79.016</v>
      </c>
      <c r="K50" s="23">
        <v>1</v>
      </c>
    </row>
    <row r="51" ht="32" customHeight="1" spans="1:11">
      <c r="A51" s="9"/>
      <c r="B51" s="10" t="s">
        <v>176</v>
      </c>
      <c r="C51" s="11">
        <v>1</v>
      </c>
      <c r="D51" s="12" t="s">
        <v>177</v>
      </c>
      <c r="E51" s="12" t="s">
        <v>178</v>
      </c>
      <c r="F51" s="13">
        <v>79.2</v>
      </c>
      <c r="G51" s="14">
        <f t="shared" si="6"/>
        <v>47.52</v>
      </c>
      <c r="H51" s="15">
        <v>84.42</v>
      </c>
      <c r="I51" s="22">
        <f t="shared" si="7"/>
        <v>33.768</v>
      </c>
      <c r="J51" s="22">
        <f t="shared" si="8"/>
        <v>81.288</v>
      </c>
      <c r="K51" s="23">
        <v>1</v>
      </c>
    </row>
    <row r="52" ht="32" customHeight="1" spans="1:11">
      <c r="A52" s="9" t="s">
        <v>179</v>
      </c>
      <c r="B52" s="10" t="s">
        <v>180</v>
      </c>
      <c r="C52" s="11">
        <v>1</v>
      </c>
      <c r="D52" s="12" t="s">
        <v>181</v>
      </c>
      <c r="E52" s="12" t="s">
        <v>182</v>
      </c>
      <c r="F52" s="13">
        <v>77</v>
      </c>
      <c r="G52" s="14">
        <f t="shared" si="6"/>
        <v>46.2</v>
      </c>
      <c r="H52" s="15">
        <v>84</v>
      </c>
      <c r="I52" s="22">
        <f t="shared" si="7"/>
        <v>33.6</v>
      </c>
      <c r="J52" s="22">
        <f t="shared" si="8"/>
        <v>79.8</v>
      </c>
      <c r="K52" s="23">
        <v>1</v>
      </c>
    </row>
    <row r="53" ht="32" customHeight="1" spans="1:11">
      <c r="A53" s="9" t="s">
        <v>183</v>
      </c>
      <c r="B53" s="10" t="s">
        <v>184</v>
      </c>
      <c r="C53" s="11">
        <v>1</v>
      </c>
      <c r="D53" s="12" t="s">
        <v>185</v>
      </c>
      <c r="E53" s="12" t="s">
        <v>186</v>
      </c>
      <c r="F53" s="13">
        <v>84</v>
      </c>
      <c r="G53" s="14">
        <f t="shared" si="6"/>
        <v>50.4</v>
      </c>
      <c r="H53" s="15">
        <v>86</v>
      </c>
      <c r="I53" s="22">
        <f t="shared" si="7"/>
        <v>34.4</v>
      </c>
      <c r="J53" s="22">
        <f t="shared" si="8"/>
        <v>84.8</v>
      </c>
      <c r="K53" s="23">
        <v>1</v>
      </c>
    </row>
    <row r="54" ht="32" customHeight="1" spans="1:11">
      <c r="A54" s="9"/>
      <c r="B54" s="10" t="s">
        <v>187</v>
      </c>
      <c r="C54" s="11">
        <v>1</v>
      </c>
      <c r="D54" s="12" t="s">
        <v>188</v>
      </c>
      <c r="E54" s="12" t="s">
        <v>189</v>
      </c>
      <c r="F54" s="13">
        <v>86.4</v>
      </c>
      <c r="G54" s="14">
        <f t="shared" si="6"/>
        <v>51.84</v>
      </c>
      <c r="H54" s="15">
        <v>83</v>
      </c>
      <c r="I54" s="22">
        <f t="shared" si="7"/>
        <v>33.2</v>
      </c>
      <c r="J54" s="22">
        <f t="shared" si="8"/>
        <v>85.04</v>
      </c>
      <c r="K54" s="23">
        <v>1</v>
      </c>
    </row>
    <row r="55" ht="32" customHeight="1" spans="1:11">
      <c r="A55" s="9" t="s">
        <v>190</v>
      </c>
      <c r="B55" s="10" t="s">
        <v>191</v>
      </c>
      <c r="C55" s="11">
        <v>1</v>
      </c>
      <c r="D55" s="12" t="s">
        <v>192</v>
      </c>
      <c r="E55" s="12" t="s">
        <v>193</v>
      </c>
      <c r="F55" s="13">
        <v>81.9</v>
      </c>
      <c r="G55" s="14">
        <f t="shared" si="6"/>
        <v>49.14</v>
      </c>
      <c r="H55" s="15">
        <v>79.6</v>
      </c>
      <c r="I55" s="22">
        <f t="shared" si="7"/>
        <v>31.84</v>
      </c>
      <c r="J55" s="22">
        <f t="shared" si="8"/>
        <v>80.98</v>
      </c>
      <c r="K55" s="23">
        <v>1</v>
      </c>
    </row>
    <row r="56" ht="32" customHeight="1" spans="1:11">
      <c r="A56" s="9" t="s">
        <v>194</v>
      </c>
      <c r="B56" s="10" t="s">
        <v>195</v>
      </c>
      <c r="C56" s="11">
        <v>2</v>
      </c>
      <c r="D56" s="12" t="s">
        <v>196</v>
      </c>
      <c r="E56" s="12" t="s">
        <v>197</v>
      </c>
      <c r="F56" s="13">
        <v>75.4</v>
      </c>
      <c r="G56" s="14">
        <f t="shared" si="6"/>
        <v>45.24</v>
      </c>
      <c r="H56" s="15">
        <v>84.6</v>
      </c>
      <c r="I56" s="22">
        <f t="shared" si="7"/>
        <v>33.84</v>
      </c>
      <c r="J56" s="22">
        <f t="shared" si="8"/>
        <v>79.08</v>
      </c>
      <c r="K56" s="23">
        <v>1</v>
      </c>
    </row>
    <row r="57" ht="32" customHeight="1" spans="1:11">
      <c r="A57" s="9"/>
      <c r="B57" s="10"/>
      <c r="C57" s="11"/>
      <c r="D57" s="12" t="s">
        <v>198</v>
      </c>
      <c r="E57" s="12" t="s">
        <v>199</v>
      </c>
      <c r="F57" s="13">
        <v>77.8</v>
      </c>
      <c r="G57" s="14">
        <f t="shared" si="6"/>
        <v>46.68</v>
      </c>
      <c r="H57" s="15">
        <v>79</v>
      </c>
      <c r="I57" s="22">
        <f t="shared" si="7"/>
        <v>31.6</v>
      </c>
      <c r="J57" s="22">
        <f t="shared" si="8"/>
        <v>78.28</v>
      </c>
      <c r="K57" s="23">
        <v>2</v>
      </c>
    </row>
  </sheetData>
  <mergeCells count="30">
    <mergeCell ref="A1:K1"/>
    <mergeCell ref="A3:A4"/>
    <mergeCell ref="A5:A6"/>
    <mergeCell ref="A7:A8"/>
    <mergeCell ref="A10:A11"/>
    <mergeCell ref="A12:A13"/>
    <mergeCell ref="A14:A15"/>
    <mergeCell ref="A21:A24"/>
    <mergeCell ref="A25:A26"/>
    <mergeCell ref="A29:A33"/>
    <mergeCell ref="A34:A38"/>
    <mergeCell ref="A41:A42"/>
    <mergeCell ref="A47:A48"/>
    <mergeCell ref="A49:A51"/>
    <mergeCell ref="A53:A54"/>
    <mergeCell ref="A56:A57"/>
    <mergeCell ref="B5:B6"/>
    <mergeCell ref="B14:B15"/>
    <mergeCell ref="B21:B22"/>
    <mergeCell ref="B23:B24"/>
    <mergeCell ref="B30:B31"/>
    <mergeCell ref="B34:B35"/>
    <mergeCell ref="B56:B57"/>
    <mergeCell ref="C5:C6"/>
    <mergeCell ref="C14:C15"/>
    <mergeCell ref="C21:C22"/>
    <mergeCell ref="C23:C24"/>
    <mergeCell ref="C30:C31"/>
    <mergeCell ref="C34:C35"/>
    <mergeCell ref="C56:C57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570968405@qq.com</dc:creator>
  <cp:lastModifiedBy>570968405@qq.com</cp:lastModifiedBy>
  <dcterms:created xsi:type="dcterms:W3CDTF">2018-11-17T07:50:00Z</dcterms:created>
  <dcterms:modified xsi:type="dcterms:W3CDTF">2018-11-17T08:04:42Z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