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第1组" sheetId="1" r:id="rId1"/>
    <sheet name="第2组" sheetId="2" r:id="rId2"/>
    <sheet name="第4组" sheetId="3" r:id="rId3"/>
    <sheet name="第3组" sheetId="4" r:id="rId4"/>
  </sheets>
  <definedNames>
    <definedName name="_xlnm.Print_Titles" localSheetId="0">'第1组'!$3:$4</definedName>
    <definedName name="_xlnm.Print_Titles" localSheetId="1">'第2组'!$3:$4</definedName>
  </definedNames>
  <calcPr fullCalcOnLoad="1"/>
</workbook>
</file>

<file path=xl/sharedStrings.xml><?xml version="1.0" encoding="utf-8"?>
<sst xmlns="http://schemas.openxmlformats.org/spreadsheetml/2006/main" count="270" uniqueCount="192">
  <si>
    <t>序号</t>
  </si>
  <si>
    <t>姓名</t>
  </si>
  <si>
    <t>加分状态</t>
  </si>
  <si>
    <t>综合基础知识+专业</t>
  </si>
  <si>
    <t>写作成绩</t>
  </si>
  <si>
    <t>笔试成绩</t>
  </si>
  <si>
    <t>笔试*40%</t>
  </si>
  <si>
    <t>面试</t>
  </si>
  <si>
    <t>面试*60%</t>
  </si>
  <si>
    <t>总成绩</t>
  </si>
  <si>
    <t>隋霜</t>
  </si>
  <si>
    <t>吴长东</t>
  </si>
  <si>
    <t>孙敏</t>
  </si>
  <si>
    <t>龚烨</t>
  </si>
  <si>
    <t>高荣</t>
  </si>
  <si>
    <t>肖春红</t>
  </si>
  <si>
    <t>魏雁</t>
  </si>
  <si>
    <t>张宁</t>
  </si>
  <si>
    <t>赫晓磊</t>
  </si>
  <si>
    <t>屈园园</t>
  </si>
  <si>
    <t>郑秉礼</t>
  </si>
  <si>
    <t>周忠凯</t>
  </si>
  <si>
    <t>叶尔买克.唐沙哈匀</t>
  </si>
  <si>
    <t>谭元元</t>
  </si>
  <si>
    <t>马明</t>
  </si>
  <si>
    <t>王凤霞</t>
  </si>
  <si>
    <t>木塔里甫·买合木提</t>
  </si>
  <si>
    <t>庄晶</t>
  </si>
  <si>
    <t>穆合塔尔·木合买提</t>
  </si>
  <si>
    <t>刘晓婉</t>
  </si>
  <si>
    <t>李三峰</t>
  </si>
  <si>
    <t>迪里夏提·阿力木</t>
  </si>
  <si>
    <t>丛立</t>
  </si>
  <si>
    <t>鲁静</t>
  </si>
  <si>
    <t>依帕古力·斯米江</t>
  </si>
  <si>
    <t>冷秋平</t>
  </si>
  <si>
    <t>张占英</t>
  </si>
  <si>
    <t>沙晶</t>
  </si>
  <si>
    <t>郭峻氚</t>
  </si>
  <si>
    <t>0</t>
  </si>
  <si>
    <t xml:space="preserve"> 37.5 </t>
  </si>
  <si>
    <t>王璐</t>
  </si>
  <si>
    <t>刘建勇</t>
  </si>
  <si>
    <t>古丽巴努·穆海麦提</t>
  </si>
  <si>
    <t>古力巴克然木·阿布拉</t>
  </si>
  <si>
    <t>王雯婧</t>
  </si>
  <si>
    <t>唐小辉</t>
  </si>
  <si>
    <t>赵燕霞</t>
  </si>
  <si>
    <t>王晋超</t>
  </si>
  <si>
    <t>陆明佳</t>
  </si>
  <si>
    <t>艾力克木·阿不都玩克</t>
  </si>
  <si>
    <t>申红</t>
  </si>
  <si>
    <t>徐奕鹏</t>
  </si>
  <si>
    <t>苏莎莎</t>
  </si>
  <si>
    <t>马志刚</t>
  </si>
  <si>
    <t>杨蛟</t>
  </si>
  <si>
    <t>乌拉别克·毛力提</t>
  </si>
  <si>
    <t>包国庆</t>
  </si>
  <si>
    <t>李方</t>
  </si>
  <si>
    <t>杨淑芬</t>
  </si>
  <si>
    <t>陈芬</t>
  </si>
  <si>
    <t>蒋文</t>
  </si>
  <si>
    <t>杨丽</t>
  </si>
  <si>
    <t>章恒</t>
  </si>
  <si>
    <t>南玉奎</t>
  </si>
  <si>
    <t>刘东</t>
  </si>
  <si>
    <t>马云霞</t>
  </si>
  <si>
    <t>热孜婉古丽·吾布力</t>
  </si>
  <si>
    <t>张祥月</t>
  </si>
  <si>
    <t>贾宏亮</t>
  </si>
  <si>
    <t>陆金山</t>
  </si>
  <si>
    <t>谢仁古丽·阿皮孜</t>
  </si>
  <si>
    <t>波拉提·沙依提</t>
  </si>
  <si>
    <t>范蕾</t>
  </si>
  <si>
    <t>方青波</t>
  </si>
  <si>
    <t>陈玲</t>
  </si>
  <si>
    <t>黄琴</t>
  </si>
  <si>
    <t>李循</t>
  </si>
  <si>
    <t>迪丽白尔·塔力甫江</t>
  </si>
  <si>
    <t>李凯</t>
  </si>
  <si>
    <t>苟丽</t>
  </si>
  <si>
    <t>杨洪</t>
  </si>
  <si>
    <t>81.7</t>
  </si>
  <si>
    <t>万新娟</t>
  </si>
  <si>
    <t>石亚妹</t>
  </si>
  <si>
    <t>李鹏</t>
  </si>
  <si>
    <t>王霞</t>
  </si>
  <si>
    <t>张弓剑</t>
  </si>
  <si>
    <t>克里木江·阿不拉</t>
  </si>
  <si>
    <t>毕云伟</t>
  </si>
  <si>
    <t>玉苏甫·阿克木</t>
  </si>
  <si>
    <t>努尔满古力·肉孜</t>
  </si>
  <si>
    <t>马红艳</t>
  </si>
  <si>
    <t>杨建梅</t>
  </si>
  <si>
    <t>51.5</t>
  </si>
  <si>
    <t>禹霞</t>
  </si>
  <si>
    <t>刘天泽</t>
  </si>
  <si>
    <t>张冬辉</t>
  </si>
  <si>
    <t>姓名</t>
  </si>
  <si>
    <t>综合基础知识</t>
  </si>
  <si>
    <t>米尔阿迪力·阿不都卡地尔</t>
  </si>
  <si>
    <t>10级</t>
  </si>
  <si>
    <t>郭静</t>
  </si>
  <si>
    <t>9级</t>
  </si>
  <si>
    <t>热孜亚·艾尼</t>
  </si>
  <si>
    <t>陈俊玲</t>
  </si>
  <si>
    <t>玉苏甫·吐尔逊</t>
  </si>
  <si>
    <t>王效德</t>
  </si>
  <si>
    <t>陈晓芳</t>
  </si>
  <si>
    <t>谭杰</t>
  </si>
  <si>
    <t>李学斌</t>
  </si>
  <si>
    <t>黄国虹</t>
  </si>
  <si>
    <t>郭淑丽</t>
  </si>
  <si>
    <t>48</t>
  </si>
  <si>
    <t>16</t>
  </si>
  <si>
    <t>64</t>
  </si>
  <si>
    <t>王婧</t>
  </si>
  <si>
    <t>45</t>
  </si>
  <si>
    <t>15</t>
  </si>
  <si>
    <t>65</t>
  </si>
  <si>
    <t>马进</t>
  </si>
  <si>
    <t>贾海英</t>
  </si>
  <si>
    <t>杨新</t>
  </si>
  <si>
    <t>41</t>
  </si>
  <si>
    <t>12</t>
  </si>
  <si>
    <t>53</t>
  </si>
  <si>
    <t>王玉环</t>
  </si>
  <si>
    <t>张慧</t>
  </si>
  <si>
    <t>万静</t>
  </si>
  <si>
    <t>蒋黎</t>
  </si>
  <si>
    <t>张艳君</t>
  </si>
  <si>
    <t>补娟</t>
  </si>
  <si>
    <t>王慧琴</t>
  </si>
  <si>
    <t>王文玲</t>
  </si>
  <si>
    <t>54</t>
  </si>
  <si>
    <t>89.4</t>
  </si>
  <si>
    <t>王红娟</t>
  </si>
  <si>
    <t>59</t>
  </si>
  <si>
    <t>86</t>
  </si>
  <si>
    <t>余亮</t>
  </si>
  <si>
    <t>胡雯</t>
  </si>
  <si>
    <t>50</t>
  </si>
  <si>
    <t>86.6</t>
  </si>
  <si>
    <t>赵宗峰</t>
  </si>
  <si>
    <t>是</t>
  </si>
  <si>
    <t>笔试成绩</t>
  </si>
  <si>
    <t>面试成绩</t>
  </si>
  <si>
    <t>总成绩</t>
  </si>
  <si>
    <t>是否进入体检</t>
  </si>
  <si>
    <t>笔试*40%</t>
  </si>
  <si>
    <t>面试</t>
  </si>
  <si>
    <t>面试*60%</t>
  </si>
  <si>
    <t>自治区人民医院面向社会公开招聘人员面试、总成绩                     及进入体检人员名单</t>
  </si>
  <si>
    <t>自治区人民医院面向社会公开招聘人员面试、总成绩                                                    及进入体检人员名单</t>
  </si>
  <si>
    <t>是否进入体检</t>
  </si>
  <si>
    <t xml:space="preserve">是 </t>
  </si>
  <si>
    <t xml:space="preserve"> </t>
  </si>
  <si>
    <t>侯铭</t>
  </si>
  <si>
    <t>张丽</t>
  </si>
  <si>
    <t>王玲玲</t>
  </si>
  <si>
    <t>许丽莉</t>
  </si>
  <si>
    <t>热衣拉·买买提</t>
  </si>
  <si>
    <t>丁建玲</t>
  </si>
  <si>
    <t>82.2</t>
  </si>
  <si>
    <t>唐红</t>
  </si>
  <si>
    <t>赵长伟</t>
  </si>
  <si>
    <t>李中凯</t>
  </si>
  <si>
    <t>秦文</t>
  </si>
  <si>
    <t>郭阿娟</t>
  </si>
  <si>
    <t>是否进入体检</t>
  </si>
  <si>
    <t xml:space="preserve">  </t>
  </si>
  <si>
    <t>是</t>
  </si>
  <si>
    <t>报考岗位：7001</t>
  </si>
  <si>
    <t>报考岗位：6001</t>
  </si>
  <si>
    <t>报考岗位：8001</t>
  </si>
  <si>
    <t>报考岗位：2001</t>
  </si>
  <si>
    <t>报考岗位：3001</t>
  </si>
  <si>
    <t>报考岗位：4001</t>
  </si>
  <si>
    <t>报考岗位：5001</t>
  </si>
  <si>
    <t>报考岗位：1001（2组）</t>
  </si>
  <si>
    <t>报考岗位：1001（1组）</t>
  </si>
  <si>
    <t>是</t>
  </si>
  <si>
    <t>是</t>
  </si>
  <si>
    <t>笔试成绩</t>
  </si>
  <si>
    <t>面试成绩</t>
  </si>
  <si>
    <t>总成绩</t>
  </si>
  <si>
    <t>是否进入体检</t>
  </si>
  <si>
    <t>笔试*40%</t>
  </si>
  <si>
    <t>面试</t>
  </si>
  <si>
    <t>面试*60%</t>
  </si>
  <si>
    <t>是</t>
  </si>
  <si>
    <t>90.4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</si>
</sst>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00000"/>
  </numFmts>
  <fonts count="16">
    <font>
      <sz val="12"/>
      <name val="宋体"/>
      <family val="0"/>
    </font>
    <font>
      <sz val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.25"/>
      <name val="黑体"/>
      <family val="2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方正小标宋简体"/>
      <family val="0"/>
    </font>
    <font>
      <sz val="12"/>
      <name val="方正小标宋简体"/>
      <family val="0"/>
    </font>
    <font>
      <b/>
      <sz val="12"/>
      <name val="黑体"/>
      <family val="2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selection activeCell="O2" sqref="O2"/>
    </sheetView>
  </sheetViews>
  <sheetFormatPr defaultColWidth="9.00390625" defaultRowHeight="25.5" customHeight="1"/>
  <cols>
    <col min="1" max="1" width="6.125" style="2" customWidth="1"/>
    <col min="2" max="2" width="11.75390625" style="2" customWidth="1"/>
    <col min="3" max="3" width="5.375" style="2" hidden="1" customWidth="1"/>
    <col min="4" max="4" width="9.00390625" style="2" hidden="1" customWidth="1"/>
    <col min="5" max="5" width="6.375" style="2" hidden="1" customWidth="1"/>
    <col min="6" max="6" width="9.625" style="18" customWidth="1"/>
    <col min="7" max="7" width="11.625" style="18" customWidth="1"/>
    <col min="8" max="8" width="9.375" style="18" customWidth="1"/>
    <col min="9" max="9" width="10.125" style="18" customWidth="1"/>
    <col min="10" max="10" width="9.75390625" style="18" customWidth="1"/>
    <col min="11" max="11" width="10.25390625" style="18" customWidth="1"/>
    <col min="12" max="12" width="9.00390625" style="17" customWidth="1"/>
    <col min="13" max="16384" width="9.00390625" style="2" customWidth="1"/>
  </cols>
  <sheetData>
    <row r="1" spans="1:21" ht="36.75" customHeight="1">
      <c r="A1" s="64" t="s">
        <v>152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84"/>
      <c r="M1" s="1"/>
      <c r="N1" s="1"/>
      <c r="O1" s="1"/>
      <c r="P1" s="1"/>
      <c r="Q1" s="1"/>
      <c r="R1" s="1"/>
      <c r="S1" s="1"/>
      <c r="T1" s="1"/>
      <c r="U1" s="1"/>
    </row>
    <row r="2" spans="1:21" ht="25.5" customHeight="1">
      <c r="A2" s="65" t="s">
        <v>180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84"/>
      <c r="M2" s="1"/>
      <c r="N2" s="1"/>
      <c r="O2" s="1"/>
      <c r="P2" s="1"/>
      <c r="Q2" s="1"/>
      <c r="R2" s="1"/>
      <c r="S2" s="1"/>
      <c r="T2" s="1"/>
      <c r="U2" s="1"/>
    </row>
    <row r="3" spans="1:21" ht="25.5" customHeight="1">
      <c r="A3" s="68" t="s">
        <v>0</v>
      </c>
      <c r="B3" s="66" t="s">
        <v>1</v>
      </c>
      <c r="C3" s="62"/>
      <c r="D3" s="62"/>
      <c r="E3" s="62"/>
      <c r="F3" s="85" t="s">
        <v>183</v>
      </c>
      <c r="G3" s="86"/>
      <c r="H3" s="85" t="s">
        <v>184</v>
      </c>
      <c r="I3" s="86"/>
      <c r="J3" s="87" t="s">
        <v>185</v>
      </c>
      <c r="K3" s="88" t="s">
        <v>186</v>
      </c>
      <c r="L3" s="84"/>
      <c r="M3" s="1"/>
      <c r="N3" s="1"/>
      <c r="O3" s="1"/>
      <c r="P3" s="1"/>
      <c r="Q3" s="1"/>
      <c r="R3" s="1"/>
      <c r="S3" s="1"/>
      <c r="T3" s="1"/>
      <c r="U3" s="1"/>
    </row>
    <row r="4" spans="1:11" ht="25.5" customHeight="1">
      <c r="A4" s="69"/>
      <c r="B4" s="67"/>
      <c r="C4" s="3" t="s">
        <v>2</v>
      </c>
      <c r="D4" s="3" t="s">
        <v>3</v>
      </c>
      <c r="E4" s="3" t="s">
        <v>4</v>
      </c>
      <c r="F4" s="89" t="s">
        <v>183</v>
      </c>
      <c r="G4" s="89" t="s">
        <v>187</v>
      </c>
      <c r="H4" s="89" t="s">
        <v>188</v>
      </c>
      <c r="I4" s="89" t="s">
        <v>189</v>
      </c>
      <c r="J4" s="90"/>
      <c r="K4" s="91"/>
    </row>
    <row r="5" spans="1:11" ht="25.5" customHeight="1">
      <c r="A5" s="5">
        <v>1</v>
      </c>
      <c r="B5" s="6" t="s">
        <v>10</v>
      </c>
      <c r="C5" s="7"/>
      <c r="D5" s="7">
        <v>50.5</v>
      </c>
      <c r="E5" s="7">
        <v>15</v>
      </c>
      <c r="F5" s="5">
        <v>65.5</v>
      </c>
      <c r="G5" s="8">
        <f aca="true" t="shared" si="0" ref="G5:G45">F5*0.4</f>
        <v>26.200000000000003</v>
      </c>
      <c r="H5" s="5">
        <v>92.2</v>
      </c>
      <c r="I5" s="8">
        <f aca="true" t="shared" si="1" ref="I5:I45">H5*0.6</f>
        <v>55.32</v>
      </c>
      <c r="J5" s="8">
        <f aca="true" t="shared" si="2" ref="J5:J45">G5+I5</f>
        <v>81.52000000000001</v>
      </c>
      <c r="K5" s="8" t="s">
        <v>190</v>
      </c>
    </row>
    <row r="6" spans="1:11" ht="25.5" customHeight="1">
      <c r="A6" s="5">
        <v>2</v>
      </c>
      <c r="B6" s="6" t="s">
        <v>11</v>
      </c>
      <c r="C6" s="9"/>
      <c r="D6" s="9">
        <v>48.5</v>
      </c>
      <c r="E6" s="9">
        <v>14</v>
      </c>
      <c r="F6" s="8">
        <v>62.5</v>
      </c>
      <c r="G6" s="8">
        <f t="shared" si="0"/>
        <v>25</v>
      </c>
      <c r="H6" s="8">
        <v>92.8</v>
      </c>
      <c r="I6" s="8">
        <f t="shared" si="1"/>
        <v>55.68</v>
      </c>
      <c r="J6" s="8">
        <f t="shared" si="2"/>
        <v>80.68</v>
      </c>
      <c r="K6" s="8" t="s">
        <v>190</v>
      </c>
    </row>
    <row r="7" spans="1:11" ht="25.5" customHeight="1">
      <c r="A7" s="5">
        <v>3</v>
      </c>
      <c r="B7" s="6" t="s">
        <v>12</v>
      </c>
      <c r="C7" s="7"/>
      <c r="D7" s="7">
        <v>50</v>
      </c>
      <c r="E7" s="7">
        <v>14</v>
      </c>
      <c r="F7" s="5">
        <v>64</v>
      </c>
      <c r="G7" s="8">
        <f t="shared" si="0"/>
        <v>25.6</v>
      </c>
      <c r="H7" s="5">
        <v>91.2</v>
      </c>
      <c r="I7" s="8">
        <f t="shared" si="1"/>
        <v>54.72</v>
      </c>
      <c r="J7" s="8">
        <f t="shared" si="2"/>
        <v>80.32</v>
      </c>
      <c r="K7" s="8" t="s">
        <v>190</v>
      </c>
    </row>
    <row r="8" spans="1:11" ht="25.5" customHeight="1">
      <c r="A8" s="5">
        <v>4</v>
      </c>
      <c r="B8" s="6" t="s">
        <v>13</v>
      </c>
      <c r="C8" s="7"/>
      <c r="D8" s="7">
        <v>42.5</v>
      </c>
      <c r="E8" s="7">
        <v>15</v>
      </c>
      <c r="F8" s="5">
        <v>57.5</v>
      </c>
      <c r="G8" s="8">
        <f t="shared" si="0"/>
        <v>23</v>
      </c>
      <c r="H8" s="5">
        <v>94.8</v>
      </c>
      <c r="I8" s="8">
        <f t="shared" si="1"/>
        <v>56.879999999999995</v>
      </c>
      <c r="J8" s="8">
        <f t="shared" si="2"/>
        <v>79.88</v>
      </c>
      <c r="K8" s="8" t="s">
        <v>190</v>
      </c>
    </row>
    <row r="9" spans="1:11" ht="25.5" customHeight="1">
      <c r="A9" s="5">
        <v>5</v>
      </c>
      <c r="B9" s="6" t="s">
        <v>14</v>
      </c>
      <c r="C9" s="9"/>
      <c r="D9" s="9">
        <v>47</v>
      </c>
      <c r="E9" s="9">
        <v>13</v>
      </c>
      <c r="F9" s="8">
        <v>60</v>
      </c>
      <c r="G9" s="8">
        <f t="shared" si="0"/>
        <v>24</v>
      </c>
      <c r="H9" s="8">
        <v>93</v>
      </c>
      <c r="I9" s="8">
        <f t="shared" si="1"/>
        <v>55.8</v>
      </c>
      <c r="J9" s="8">
        <f t="shared" si="2"/>
        <v>79.8</v>
      </c>
      <c r="K9" s="8" t="s">
        <v>190</v>
      </c>
    </row>
    <row r="10" spans="1:11" ht="25.5" customHeight="1">
      <c r="A10" s="5">
        <v>6</v>
      </c>
      <c r="B10" s="6" t="s">
        <v>15</v>
      </c>
      <c r="C10" s="9"/>
      <c r="D10" s="9">
        <v>50</v>
      </c>
      <c r="E10" s="9">
        <v>15</v>
      </c>
      <c r="F10" s="8">
        <v>65</v>
      </c>
      <c r="G10" s="8">
        <f t="shared" si="0"/>
        <v>26</v>
      </c>
      <c r="H10" s="8">
        <v>89.2</v>
      </c>
      <c r="I10" s="8">
        <f t="shared" si="1"/>
        <v>53.52</v>
      </c>
      <c r="J10" s="8">
        <f t="shared" si="2"/>
        <v>79.52000000000001</v>
      </c>
      <c r="K10" s="8" t="s">
        <v>190</v>
      </c>
    </row>
    <row r="11" spans="1:11" ht="25.5" customHeight="1">
      <c r="A11" s="5">
        <v>7</v>
      </c>
      <c r="B11" s="6" t="s">
        <v>16</v>
      </c>
      <c r="C11" s="9"/>
      <c r="D11" s="9">
        <v>49.5</v>
      </c>
      <c r="E11" s="9">
        <v>15</v>
      </c>
      <c r="F11" s="8">
        <v>64.5</v>
      </c>
      <c r="G11" s="8">
        <f t="shared" si="0"/>
        <v>25.8</v>
      </c>
      <c r="H11" s="8">
        <v>89.2</v>
      </c>
      <c r="I11" s="8">
        <f t="shared" si="1"/>
        <v>53.52</v>
      </c>
      <c r="J11" s="8">
        <f t="shared" si="2"/>
        <v>79.32000000000001</v>
      </c>
      <c r="K11" s="8" t="s">
        <v>190</v>
      </c>
    </row>
    <row r="12" spans="1:11" ht="25.5" customHeight="1">
      <c r="A12" s="5">
        <v>8</v>
      </c>
      <c r="B12" s="6" t="s">
        <v>17</v>
      </c>
      <c r="C12" s="9"/>
      <c r="D12" s="9">
        <v>46</v>
      </c>
      <c r="E12" s="9">
        <v>13</v>
      </c>
      <c r="F12" s="8">
        <v>59</v>
      </c>
      <c r="G12" s="8">
        <f t="shared" si="0"/>
        <v>23.6</v>
      </c>
      <c r="H12" s="8">
        <v>92.2</v>
      </c>
      <c r="I12" s="8">
        <f t="shared" si="1"/>
        <v>55.32</v>
      </c>
      <c r="J12" s="8">
        <f t="shared" si="2"/>
        <v>78.92</v>
      </c>
      <c r="K12" s="8" t="s">
        <v>190</v>
      </c>
    </row>
    <row r="13" spans="1:11" ht="25.5" customHeight="1">
      <c r="A13" s="5">
        <v>9</v>
      </c>
      <c r="B13" s="6" t="s">
        <v>18</v>
      </c>
      <c r="C13" s="9"/>
      <c r="D13" s="9">
        <v>43.5</v>
      </c>
      <c r="E13" s="9">
        <v>18</v>
      </c>
      <c r="F13" s="8">
        <v>61.5</v>
      </c>
      <c r="G13" s="8">
        <f t="shared" si="0"/>
        <v>24.6</v>
      </c>
      <c r="H13" s="8">
        <v>90.4</v>
      </c>
      <c r="I13" s="8">
        <f t="shared" si="1"/>
        <v>54.24</v>
      </c>
      <c r="J13" s="8">
        <f t="shared" si="2"/>
        <v>78.84</v>
      </c>
      <c r="K13" s="8" t="s">
        <v>190</v>
      </c>
    </row>
    <row r="14" spans="1:11" ht="25.5" customHeight="1">
      <c r="A14" s="5">
        <v>10</v>
      </c>
      <c r="B14" s="6" t="s">
        <v>19</v>
      </c>
      <c r="C14" s="7"/>
      <c r="D14" s="7">
        <v>50.5</v>
      </c>
      <c r="E14" s="7">
        <v>13</v>
      </c>
      <c r="F14" s="5">
        <v>63.5</v>
      </c>
      <c r="G14" s="8">
        <f t="shared" si="0"/>
        <v>25.400000000000002</v>
      </c>
      <c r="H14" s="5">
        <v>88.6</v>
      </c>
      <c r="I14" s="8">
        <f t="shared" si="1"/>
        <v>53.16</v>
      </c>
      <c r="J14" s="8">
        <f t="shared" si="2"/>
        <v>78.56</v>
      </c>
      <c r="K14" s="8" t="s">
        <v>190</v>
      </c>
    </row>
    <row r="15" spans="1:11" ht="25.5" customHeight="1">
      <c r="A15" s="5">
        <v>11</v>
      </c>
      <c r="B15" s="6" t="s">
        <v>20</v>
      </c>
      <c r="C15" s="7"/>
      <c r="D15" s="7">
        <v>47.5</v>
      </c>
      <c r="E15" s="7">
        <v>18</v>
      </c>
      <c r="F15" s="5">
        <v>65.5</v>
      </c>
      <c r="G15" s="8">
        <f t="shared" si="0"/>
        <v>26.200000000000003</v>
      </c>
      <c r="H15" s="5">
        <v>87.2</v>
      </c>
      <c r="I15" s="8">
        <f t="shared" si="1"/>
        <v>52.32</v>
      </c>
      <c r="J15" s="8">
        <f t="shared" si="2"/>
        <v>78.52000000000001</v>
      </c>
      <c r="K15" s="8" t="s">
        <v>190</v>
      </c>
    </row>
    <row r="16" spans="1:11" ht="25.5" customHeight="1">
      <c r="A16" s="5">
        <v>12</v>
      </c>
      <c r="B16" s="6" t="s">
        <v>21</v>
      </c>
      <c r="C16" s="7"/>
      <c r="D16" s="7">
        <v>53.5</v>
      </c>
      <c r="E16" s="7">
        <v>14</v>
      </c>
      <c r="F16" s="5">
        <v>67.5</v>
      </c>
      <c r="G16" s="8">
        <f t="shared" si="0"/>
        <v>27</v>
      </c>
      <c r="H16" s="5">
        <v>85.8</v>
      </c>
      <c r="I16" s="8">
        <f t="shared" si="1"/>
        <v>51.48</v>
      </c>
      <c r="J16" s="8">
        <f t="shared" si="2"/>
        <v>78.47999999999999</v>
      </c>
      <c r="K16" s="8" t="s">
        <v>190</v>
      </c>
    </row>
    <row r="17" spans="1:11" ht="25.5" customHeight="1">
      <c r="A17" s="5">
        <v>13</v>
      </c>
      <c r="B17" s="6" t="s">
        <v>22</v>
      </c>
      <c r="C17" s="7">
        <v>5</v>
      </c>
      <c r="D17" s="7">
        <v>44</v>
      </c>
      <c r="E17" s="7">
        <v>14</v>
      </c>
      <c r="F17" s="5">
        <v>63</v>
      </c>
      <c r="G17" s="8">
        <f t="shared" si="0"/>
        <v>25.200000000000003</v>
      </c>
      <c r="H17" s="5">
        <v>87.8</v>
      </c>
      <c r="I17" s="8">
        <f t="shared" si="1"/>
        <v>52.68</v>
      </c>
      <c r="J17" s="8">
        <f t="shared" si="2"/>
        <v>77.88</v>
      </c>
      <c r="K17" s="8" t="s">
        <v>190</v>
      </c>
    </row>
    <row r="18" spans="1:11" ht="25.5" customHeight="1">
      <c r="A18" s="5">
        <v>14</v>
      </c>
      <c r="B18" s="6" t="s">
        <v>23</v>
      </c>
      <c r="C18" s="9"/>
      <c r="D18" s="9">
        <v>42</v>
      </c>
      <c r="E18" s="9">
        <v>15</v>
      </c>
      <c r="F18" s="8">
        <v>57</v>
      </c>
      <c r="G18" s="8">
        <f t="shared" si="0"/>
        <v>22.8</v>
      </c>
      <c r="H18" s="8">
        <v>91.5</v>
      </c>
      <c r="I18" s="8">
        <f t="shared" si="1"/>
        <v>54.9</v>
      </c>
      <c r="J18" s="8">
        <f t="shared" si="2"/>
        <v>77.7</v>
      </c>
      <c r="K18" s="8" t="s">
        <v>190</v>
      </c>
    </row>
    <row r="19" spans="1:11" ht="25.5" customHeight="1">
      <c r="A19" s="5">
        <v>15</v>
      </c>
      <c r="B19" s="6" t="s">
        <v>24</v>
      </c>
      <c r="C19" s="9"/>
      <c r="D19" s="9">
        <v>37.5</v>
      </c>
      <c r="E19" s="9">
        <v>16</v>
      </c>
      <c r="F19" s="8">
        <v>53.5</v>
      </c>
      <c r="G19" s="8">
        <f t="shared" si="0"/>
        <v>21.400000000000002</v>
      </c>
      <c r="H19" s="8">
        <v>93.8</v>
      </c>
      <c r="I19" s="8">
        <f t="shared" si="1"/>
        <v>56.279999999999994</v>
      </c>
      <c r="J19" s="8">
        <f t="shared" si="2"/>
        <v>77.67999999999999</v>
      </c>
      <c r="K19" s="8" t="s">
        <v>190</v>
      </c>
    </row>
    <row r="20" spans="1:12" s="11" customFormat="1" ht="25.5" customHeight="1">
      <c r="A20" s="5">
        <v>16</v>
      </c>
      <c r="B20" s="6" t="s">
        <v>25</v>
      </c>
      <c r="C20" s="9"/>
      <c r="D20" s="9">
        <v>49</v>
      </c>
      <c r="E20" s="9">
        <v>13</v>
      </c>
      <c r="F20" s="8">
        <v>62</v>
      </c>
      <c r="G20" s="8">
        <f t="shared" si="0"/>
        <v>24.8</v>
      </c>
      <c r="H20" s="8">
        <v>87.8</v>
      </c>
      <c r="I20" s="8">
        <f t="shared" si="1"/>
        <v>52.68</v>
      </c>
      <c r="J20" s="8">
        <f t="shared" si="2"/>
        <v>77.48</v>
      </c>
      <c r="K20" s="8" t="s">
        <v>190</v>
      </c>
      <c r="L20" s="92"/>
    </row>
    <row r="21" spans="1:11" ht="25.5" customHeight="1">
      <c r="A21" s="5">
        <v>17</v>
      </c>
      <c r="B21" s="6" t="s">
        <v>26</v>
      </c>
      <c r="C21" s="7">
        <v>5</v>
      </c>
      <c r="D21" s="9">
        <v>50.5</v>
      </c>
      <c r="E21" s="9">
        <v>13</v>
      </c>
      <c r="F21" s="8">
        <v>68.5</v>
      </c>
      <c r="G21" s="8">
        <f t="shared" si="0"/>
        <v>27.400000000000002</v>
      </c>
      <c r="H21" s="8">
        <v>83.4</v>
      </c>
      <c r="I21" s="8">
        <f t="shared" si="1"/>
        <v>50.04</v>
      </c>
      <c r="J21" s="8">
        <f t="shared" si="2"/>
        <v>77.44</v>
      </c>
      <c r="K21" s="8" t="s">
        <v>190</v>
      </c>
    </row>
    <row r="22" spans="1:11" ht="25.5" customHeight="1">
      <c r="A22" s="5">
        <v>18</v>
      </c>
      <c r="B22" s="6" t="s">
        <v>27</v>
      </c>
      <c r="C22" s="9"/>
      <c r="D22" s="9">
        <v>40</v>
      </c>
      <c r="E22" s="9">
        <v>15</v>
      </c>
      <c r="F22" s="8">
        <v>55</v>
      </c>
      <c r="G22" s="8">
        <f t="shared" si="0"/>
        <v>22</v>
      </c>
      <c r="H22" s="8">
        <v>92.2</v>
      </c>
      <c r="I22" s="8">
        <f t="shared" si="1"/>
        <v>55.32</v>
      </c>
      <c r="J22" s="8">
        <f t="shared" si="2"/>
        <v>77.32</v>
      </c>
      <c r="K22" s="8" t="s">
        <v>190</v>
      </c>
    </row>
    <row r="23" spans="1:12" s="11" customFormat="1" ht="25.5" customHeight="1">
      <c r="A23" s="5">
        <v>19</v>
      </c>
      <c r="B23" s="6" t="s">
        <v>28</v>
      </c>
      <c r="C23" s="7">
        <v>5</v>
      </c>
      <c r="D23" s="9">
        <v>40</v>
      </c>
      <c r="E23" s="9">
        <v>13</v>
      </c>
      <c r="F23" s="8">
        <v>58</v>
      </c>
      <c r="G23" s="8">
        <f t="shared" si="0"/>
        <v>23.200000000000003</v>
      </c>
      <c r="H23" s="8">
        <v>90</v>
      </c>
      <c r="I23" s="8">
        <f t="shared" si="1"/>
        <v>54</v>
      </c>
      <c r="J23" s="8">
        <f t="shared" si="2"/>
        <v>77.2</v>
      </c>
      <c r="K23" s="8" t="s">
        <v>190</v>
      </c>
      <c r="L23" s="92"/>
    </row>
    <row r="24" spans="1:11" ht="25.5" customHeight="1">
      <c r="A24" s="5">
        <v>20</v>
      </c>
      <c r="B24" s="6" t="s">
        <v>29</v>
      </c>
      <c r="C24" s="9"/>
      <c r="D24" s="9">
        <v>37</v>
      </c>
      <c r="E24" s="9">
        <v>16</v>
      </c>
      <c r="F24" s="8">
        <v>53</v>
      </c>
      <c r="G24" s="8">
        <f t="shared" si="0"/>
        <v>21.200000000000003</v>
      </c>
      <c r="H24" s="8">
        <v>92.8</v>
      </c>
      <c r="I24" s="8">
        <f t="shared" si="1"/>
        <v>55.68</v>
      </c>
      <c r="J24" s="8">
        <f t="shared" si="2"/>
        <v>76.88</v>
      </c>
      <c r="K24" s="8"/>
    </row>
    <row r="25" spans="1:11" ht="25.5" customHeight="1">
      <c r="A25" s="5">
        <v>21</v>
      </c>
      <c r="B25" s="6" t="s">
        <v>30</v>
      </c>
      <c r="C25" s="7"/>
      <c r="D25" s="7">
        <v>43</v>
      </c>
      <c r="E25" s="7">
        <v>15</v>
      </c>
      <c r="F25" s="5">
        <v>58</v>
      </c>
      <c r="G25" s="8">
        <f t="shared" si="0"/>
        <v>23.200000000000003</v>
      </c>
      <c r="H25" s="5">
        <v>89.4</v>
      </c>
      <c r="I25" s="8">
        <f t="shared" si="1"/>
        <v>53.64</v>
      </c>
      <c r="J25" s="8">
        <f t="shared" si="2"/>
        <v>76.84</v>
      </c>
      <c r="K25" s="8"/>
    </row>
    <row r="26" spans="1:11" ht="25.5" customHeight="1">
      <c r="A26" s="5">
        <v>22</v>
      </c>
      <c r="B26" s="6" t="s">
        <v>31</v>
      </c>
      <c r="C26" s="7">
        <v>5</v>
      </c>
      <c r="D26" s="9">
        <v>41.5</v>
      </c>
      <c r="E26" s="9">
        <v>12</v>
      </c>
      <c r="F26" s="8">
        <v>58.5</v>
      </c>
      <c r="G26" s="8">
        <f t="shared" si="0"/>
        <v>23.400000000000002</v>
      </c>
      <c r="H26" s="8">
        <v>89</v>
      </c>
      <c r="I26" s="8">
        <f t="shared" si="1"/>
        <v>53.4</v>
      </c>
      <c r="J26" s="8">
        <f t="shared" si="2"/>
        <v>76.8</v>
      </c>
      <c r="K26" s="8"/>
    </row>
    <row r="27" spans="1:11" ht="25.5" customHeight="1">
      <c r="A27" s="5">
        <v>23</v>
      </c>
      <c r="B27" s="6" t="s">
        <v>32</v>
      </c>
      <c r="C27" s="9"/>
      <c r="D27" s="9">
        <v>47</v>
      </c>
      <c r="E27" s="9">
        <v>14</v>
      </c>
      <c r="F27" s="8">
        <v>61</v>
      </c>
      <c r="G27" s="8">
        <f t="shared" si="0"/>
        <v>24.400000000000002</v>
      </c>
      <c r="H27" s="8">
        <v>86.6</v>
      </c>
      <c r="I27" s="8">
        <f t="shared" si="1"/>
        <v>51.959999999999994</v>
      </c>
      <c r="J27" s="8">
        <f t="shared" si="2"/>
        <v>76.36</v>
      </c>
      <c r="K27" s="8"/>
    </row>
    <row r="28" spans="1:11" ht="25.5" customHeight="1">
      <c r="A28" s="5">
        <v>24</v>
      </c>
      <c r="B28" s="6" t="s">
        <v>33</v>
      </c>
      <c r="C28" s="9"/>
      <c r="D28" s="9">
        <v>46.5</v>
      </c>
      <c r="E28" s="9">
        <v>15</v>
      </c>
      <c r="F28" s="8">
        <v>61.5</v>
      </c>
      <c r="G28" s="8">
        <f t="shared" si="0"/>
        <v>24.6</v>
      </c>
      <c r="H28" s="8">
        <v>86.2</v>
      </c>
      <c r="I28" s="8">
        <f t="shared" si="1"/>
        <v>51.72</v>
      </c>
      <c r="J28" s="8">
        <f t="shared" si="2"/>
        <v>76.32</v>
      </c>
      <c r="K28" s="8"/>
    </row>
    <row r="29" spans="1:11" ht="25.5" customHeight="1">
      <c r="A29" s="5">
        <v>25</v>
      </c>
      <c r="B29" s="6" t="s">
        <v>34</v>
      </c>
      <c r="C29" s="7">
        <v>5</v>
      </c>
      <c r="D29" s="9">
        <v>52.5</v>
      </c>
      <c r="E29" s="9">
        <v>14</v>
      </c>
      <c r="F29" s="8">
        <v>71.5</v>
      </c>
      <c r="G29" s="8">
        <f t="shared" si="0"/>
        <v>28.6</v>
      </c>
      <c r="H29" s="8">
        <v>79</v>
      </c>
      <c r="I29" s="8">
        <f t="shared" si="1"/>
        <v>47.4</v>
      </c>
      <c r="J29" s="8">
        <f t="shared" si="2"/>
        <v>76</v>
      </c>
      <c r="K29" s="8"/>
    </row>
    <row r="30" spans="1:11" ht="25.5" customHeight="1">
      <c r="A30" s="5">
        <v>26</v>
      </c>
      <c r="B30" s="6" t="s">
        <v>35</v>
      </c>
      <c r="C30" s="9"/>
      <c r="D30" s="9">
        <v>40</v>
      </c>
      <c r="E30" s="9">
        <v>16</v>
      </c>
      <c r="F30" s="8">
        <v>56</v>
      </c>
      <c r="G30" s="8">
        <f t="shared" si="0"/>
        <v>22.400000000000002</v>
      </c>
      <c r="H30" s="8">
        <v>88.2</v>
      </c>
      <c r="I30" s="8">
        <f t="shared" si="1"/>
        <v>52.92</v>
      </c>
      <c r="J30" s="8">
        <f t="shared" si="2"/>
        <v>75.32000000000001</v>
      </c>
      <c r="K30" s="8"/>
    </row>
    <row r="31" spans="1:11" ht="25.5" customHeight="1">
      <c r="A31" s="5">
        <v>27</v>
      </c>
      <c r="B31" s="6" t="s">
        <v>36</v>
      </c>
      <c r="C31" s="9"/>
      <c r="D31" s="9">
        <v>45.5</v>
      </c>
      <c r="E31" s="9">
        <v>14</v>
      </c>
      <c r="F31" s="8">
        <v>59.5</v>
      </c>
      <c r="G31" s="8">
        <f t="shared" si="0"/>
        <v>23.8</v>
      </c>
      <c r="H31" s="8">
        <v>85.8</v>
      </c>
      <c r="I31" s="8">
        <f t="shared" si="1"/>
        <v>51.48</v>
      </c>
      <c r="J31" s="8">
        <f t="shared" si="2"/>
        <v>75.28</v>
      </c>
      <c r="K31" s="8"/>
    </row>
    <row r="32" spans="1:11" ht="25.5" customHeight="1">
      <c r="A32" s="5">
        <v>28</v>
      </c>
      <c r="B32" s="6" t="s">
        <v>37</v>
      </c>
      <c r="C32" s="7"/>
      <c r="D32" s="7">
        <v>41.5</v>
      </c>
      <c r="E32" s="7">
        <v>17</v>
      </c>
      <c r="F32" s="5">
        <v>58.5</v>
      </c>
      <c r="G32" s="8">
        <f t="shared" si="0"/>
        <v>23.400000000000002</v>
      </c>
      <c r="H32" s="5">
        <v>86.4</v>
      </c>
      <c r="I32" s="8">
        <f t="shared" si="1"/>
        <v>51.84</v>
      </c>
      <c r="J32" s="8">
        <f t="shared" si="2"/>
        <v>75.24000000000001</v>
      </c>
      <c r="K32" s="8"/>
    </row>
    <row r="33" spans="1:11" ht="25.5" customHeight="1">
      <c r="A33" s="5">
        <v>29</v>
      </c>
      <c r="B33" s="6" t="s">
        <v>38</v>
      </c>
      <c r="C33" s="12" t="s">
        <v>39</v>
      </c>
      <c r="D33" s="13" t="s">
        <v>40</v>
      </c>
      <c r="E33" s="12">
        <v>15</v>
      </c>
      <c r="F33" s="41">
        <v>52.5</v>
      </c>
      <c r="G33" s="8">
        <f t="shared" si="0"/>
        <v>21</v>
      </c>
      <c r="H33" s="41" t="s">
        <v>191</v>
      </c>
      <c r="I33" s="8">
        <f t="shared" si="1"/>
        <v>54.24</v>
      </c>
      <c r="J33" s="8">
        <f t="shared" si="2"/>
        <v>75.24000000000001</v>
      </c>
      <c r="K33" s="8"/>
    </row>
    <row r="34" spans="1:11" ht="25.5" customHeight="1">
      <c r="A34" s="5">
        <v>30</v>
      </c>
      <c r="B34" s="6" t="s">
        <v>41</v>
      </c>
      <c r="C34" s="7"/>
      <c r="D34" s="7">
        <v>46.5</v>
      </c>
      <c r="E34" s="7">
        <v>13</v>
      </c>
      <c r="F34" s="5">
        <v>59.5</v>
      </c>
      <c r="G34" s="8">
        <f t="shared" si="0"/>
        <v>23.8</v>
      </c>
      <c r="H34" s="5">
        <v>84.8</v>
      </c>
      <c r="I34" s="8">
        <f t="shared" si="1"/>
        <v>50.879999999999995</v>
      </c>
      <c r="J34" s="8">
        <f t="shared" si="2"/>
        <v>74.67999999999999</v>
      </c>
      <c r="K34" s="8"/>
    </row>
    <row r="35" spans="1:11" ht="25.5" customHeight="1">
      <c r="A35" s="5">
        <v>31</v>
      </c>
      <c r="B35" s="6" t="s">
        <v>42</v>
      </c>
      <c r="C35" s="7"/>
      <c r="D35" s="7">
        <v>37.5</v>
      </c>
      <c r="E35" s="7">
        <v>14</v>
      </c>
      <c r="F35" s="5">
        <v>51.5</v>
      </c>
      <c r="G35" s="8">
        <f t="shared" si="0"/>
        <v>20.6</v>
      </c>
      <c r="H35" s="5">
        <v>89.6</v>
      </c>
      <c r="I35" s="8">
        <f t="shared" si="1"/>
        <v>53.76</v>
      </c>
      <c r="J35" s="8">
        <f t="shared" si="2"/>
        <v>74.36</v>
      </c>
      <c r="K35" s="8"/>
    </row>
    <row r="36" spans="1:11" ht="25.5" customHeight="1">
      <c r="A36" s="5">
        <v>32</v>
      </c>
      <c r="B36" s="6" t="s">
        <v>43</v>
      </c>
      <c r="C36" s="7">
        <v>5</v>
      </c>
      <c r="D36" s="9">
        <v>42</v>
      </c>
      <c r="E36" s="9">
        <v>13</v>
      </c>
      <c r="F36" s="8">
        <v>60</v>
      </c>
      <c r="G36" s="8">
        <f t="shared" si="0"/>
        <v>24</v>
      </c>
      <c r="H36" s="8">
        <v>83.8</v>
      </c>
      <c r="I36" s="8">
        <f t="shared" si="1"/>
        <v>50.279999999999994</v>
      </c>
      <c r="J36" s="8">
        <f t="shared" si="2"/>
        <v>74.28</v>
      </c>
      <c r="K36" s="8"/>
    </row>
    <row r="37" spans="1:11" ht="25.5" customHeight="1">
      <c r="A37" s="5">
        <v>33</v>
      </c>
      <c r="B37" s="6" t="s">
        <v>44</v>
      </c>
      <c r="C37" s="7">
        <v>5</v>
      </c>
      <c r="D37" s="7">
        <v>36.5</v>
      </c>
      <c r="E37" s="7">
        <v>14</v>
      </c>
      <c r="F37" s="5">
        <v>55.5</v>
      </c>
      <c r="G37" s="8">
        <f t="shared" si="0"/>
        <v>22.200000000000003</v>
      </c>
      <c r="H37" s="5">
        <v>86.8</v>
      </c>
      <c r="I37" s="8">
        <f t="shared" si="1"/>
        <v>52.08</v>
      </c>
      <c r="J37" s="8">
        <f t="shared" si="2"/>
        <v>74.28</v>
      </c>
      <c r="K37" s="8"/>
    </row>
    <row r="38" spans="1:11" ht="25.5" customHeight="1">
      <c r="A38" s="5">
        <v>34</v>
      </c>
      <c r="B38" s="6" t="s">
        <v>45</v>
      </c>
      <c r="C38" s="9"/>
      <c r="D38" s="9">
        <v>44</v>
      </c>
      <c r="E38" s="9">
        <v>14</v>
      </c>
      <c r="F38" s="8">
        <v>58</v>
      </c>
      <c r="G38" s="8">
        <f t="shared" si="0"/>
        <v>23.200000000000003</v>
      </c>
      <c r="H38" s="8">
        <v>85</v>
      </c>
      <c r="I38" s="8">
        <f t="shared" si="1"/>
        <v>51</v>
      </c>
      <c r="J38" s="8">
        <f t="shared" si="2"/>
        <v>74.2</v>
      </c>
      <c r="K38" s="8"/>
    </row>
    <row r="39" spans="1:12" s="11" customFormat="1" ht="25.5" customHeight="1">
      <c r="A39" s="5">
        <v>35</v>
      </c>
      <c r="B39" s="6" t="s">
        <v>46</v>
      </c>
      <c r="C39" s="7"/>
      <c r="D39" s="7">
        <v>46.5</v>
      </c>
      <c r="E39" s="7">
        <v>16</v>
      </c>
      <c r="F39" s="5">
        <v>62.5</v>
      </c>
      <c r="G39" s="8">
        <f t="shared" si="0"/>
        <v>25</v>
      </c>
      <c r="H39" s="5">
        <v>81.4</v>
      </c>
      <c r="I39" s="8">
        <f t="shared" si="1"/>
        <v>48.84</v>
      </c>
      <c r="J39" s="8">
        <f t="shared" si="2"/>
        <v>73.84</v>
      </c>
      <c r="K39" s="8"/>
      <c r="L39" s="92"/>
    </row>
    <row r="40" spans="1:11" ht="25.5" customHeight="1">
      <c r="A40" s="5">
        <v>36</v>
      </c>
      <c r="B40" s="6" t="s">
        <v>47</v>
      </c>
      <c r="C40" s="9"/>
      <c r="D40" s="9">
        <v>39.5</v>
      </c>
      <c r="E40" s="9">
        <v>15</v>
      </c>
      <c r="F40" s="8">
        <v>54.5</v>
      </c>
      <c r="G40" s="8">
        <f t="shared" si="0"/>
        <v>21.8</v>
      </c>
      <c r="H40" s="8">
        <v>86.6</v>
      </c>
      <c r="I40" s="8">
        <f t="shared" si="1"/>
        <v>51.959999999999994</v>
      </c>
      <c r="J40" s="8">
        <f t="shared" si="2"/>
        <v>73.75999999999999</v>
      </c>
      <c r="K40" s="8"/>
    </row>
    <row r="41" spans="1:11" ht="25.5" customHeight="1">
      <c r="A41" s="5">
        <v>37</v>
      </c>
      <c r="B41" s="6" t="s">
        <v>48</v>
      </c>
      <c r="C41" s="7"/>
      <c r="D41" s="16">
        <v>43</v>
      </c>
      <c r="E41" s="7">
        <v>13</v>
      </c>
      <c r="F41" s="5">
        <v>56</v>
      </c>
      <c r="G41" s="8">
        <f t="shared" si="0"/>
        <v>22.400000000000002</v>
      </c>
      <c r="H41" s="5">
        <v>84</v>
      </c>
      <c r="I41" s="8">
        <f t="shared" si="1"/>
        <v>50.4</v>
      </c>
      <c r="J41" s="8">
        <f t="shared" si="2"/>
        <v>72.8</v>
      </c>
      <c r="K41" s="8"/>
    </row>
    <row r="42" spans="1:11" ht="25.5" customHeight="1">
      <c r="A42" s="5">
        <v>38</v>
      </c>
      <c r="B42" s="6" t="s">
        <v>49</v>
      </c>
      <c r="C42" s="9"/>
      <c r="D42" s="9">
        <v>36</v>
      </c>
      <c r="E42" s="9">
        <v>15</v>
      </c>
      <c r="F42" s="8">
        <v>51</v>
      </c>
      <c r="G42" s="8">
        <f t="shared" si="0"/>
        <v>20.400000000000002</v>
      </c>
      <c r="H42" s="8">
        <v>84.4</v>
      </c>
      <c r="I42" s="8">
        <f t="shared" si="1"/>
        <v>50.64</v>
      </c>
      <c r="J42" s="8">
        <f t="shared" si="2"/>
        <v>71.04</v>
      </c>
      <c r="K42" s="8"/>
    </row>
    <row r="43" spans="1:11" ht="25.5" customHeight="1">
      <c r="A43" s="5">
        <v>39</v>
      </c>
      <c r="B43" s="6" t="s">
        <v>50</v>
      </c>
      <c r="C43" s="7">
        <v>5</v>
      </c>
      <c r="D43" s="9">
        <v>35.3</v>
      </c>
      <c r="E43" s="9">
        <v>12</v>
      </c>
      <c r="F43" s="8">
        <v>52.5</v>
      </c>
      <c r="G43" s="8">
        <f t="shared" si="0"/>
        <v>21</v>
      </c>
      <c r="H43" s="8">
        <v>81.2</v>
      </c>
      <c r="I43" s="8">
        <f t="shared" si="1"/>
        <v>48.72</v>
      </c>
      <c r="J43" s="8">
        <f t="shared" si="2"/>
        <v>69.72</v>
      </c>
      <c r="K43" s="8"/>
    </row>
    <row r="44" spans="1:11" ht="25.5" customHeight="1">
      <c r="A44" s="5">
        <v>40</v>
      </c>
      <c r="B44" s="6" t="s">
        <v>51</v>
      </c>
      <c r="C44" s="7"/>
      <c r="D44" s="7">
        <v>36</v>
      </c>
      <c r="E44" s="7">
        <v>14</v>
      </c>
      <c r="F44" s="5">
        <v>50</v>
      </c>
      <c r="G44" s="8">
        <f t="shared" si="0"/>
        <v>20</v>
      </c>
      <c r="H44" s="5">
        <v>82</v>
      </c>
      <c r="I44" s="8">
        <f t="shared" si="1"/>
        <v>49.199999999999996</v>
      </c>
      <c r="J44" s="8">
        <f t="shared" si="2"/>
        <v>69.19999999999999</v>
      </c>
      <c r="K44" s="8"/>
    </row>
    <row r="45" spans="1:11" ht="25.5" customHeight="1">
      <c r="A45" s="5">
        <v>41</v>
      </c>
      <c r="B45" s="6" t="s">
        <v>52</v>
      </c>
      <c r="C45" s="7"/>
      <c r="D45" s="7">
        <v>35.5</v>
      </c>
      <c r="E45" s="7">
        <v>15</v>
      </c>
      <c r="F45" s="5">
        <v>50.5</v>
      </c>
      <c r="G45" s="8">
        <f t="shared" si="0"/>
        <v>20.200000000000003</v>
      </c>
      <c r="H45" s="5">
        <v>73.2</v>
      </c>
      <c r="I45" s="8">
        <f t="shared" si="1"/>
        <v>43.92</v>
      </c>
      <c r="J45" s="8">
        <f t="shared" si="2"/>
        <v>64.12</v>
      </c>
      <c r="K45" s="8"/>
    </row>
  </sheetData>
  <mergeCells count="8">
    <mergeCell ref="K3:K4"/>
    <mergeCell ref="A1:K1"/>
    <mergeCell ref="A2:K2"/>
    <mergeCell ref="B3:B4"/>
    <mergeCell ref="A3:A4"/>
    <mergeCell ref="F3:G3"/>
    <mergeCell ref="H3:I3"/>
    <mergeCell ref="J3:J4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91"/>
  <sheetViews>
    <sheetView workbookViewId="0" topLeftCell="A28">
      <selection activeCell="C10" sqref="C10"/>
    </sheetView>
  </sheetViews>
  <sheetFormatPr defaultColWidth="9.00390625" defaultRowHeight="30.75" customHeight="1"/>
  <cols>
    <col min="1" max="1" width="7.25390625" style="2" customWidth="1"/>
    <col min="2" max="2" width="16.50390625" style="2" customWidth="1"/>
    <col min="3" max="3" width="9.625" style="21" customWidth="1"/>
    <col min="4" max="4" width="10.25390625" style="21" customWidth="1"/>
    <col min="5" max="5" width="7.00390625" style="21" customWidth="1"/>
    <col min="6" max="6" width="10.25390625" style="21" customWidth="1"/>
    <col min="7" max="7" width="6.625" style="21" customWidth="1"/>
    <col min="8" max="8" width="10.25390625" style="22" customWidth="1"/>
    <col min="9" max="16384" width="9.00390625" style="2" customWidth="1"/>
  </cols>
  <sheetData>
    <row r="1" spans="1:8" ht="58.5" customHeight="1">
      <c r="A1" s="70" t="s">
        <v>153</v>
      </c>
      <c r="B1" s="70"/>
      <c r="C1" s="70"/>
      <c r="D1" s="70"/>
      <c r="E1" s="70"/>
      <c r="F1" s="70"/>
      <c r="G1" s="70"/>
      <c r="H1" s="70"/>
    </row>
    <row r="2" spans="1:8" ht="24.75" customHeight="1">
      <c r="A2" s="71" t="s">
        <v>179</v>
      </c>
      <c r="B2" s="71"/>
      <c r="C2" s="71"/>
      <c r="D2" s="71"/>
      <c r="E2" s="71"/>
      <c r="F2" s="71"/>
      <c r="G2" s="71"/>
      <c r="H2" s="71"/>
    </row>
    <row r="3" spans="1:8" ht="24.75" customHeight="1">
      <c r="A3" s="72" t="s">
        <v>0</v>
      </c>
      <c r="B3" s="73" t="s">
        <v>1</v>
      </c>
      <c r="C3" s="74" t="s">
        <v>145</v>
      </c>
      <c r="D3" s="74"/>
      <c r="E3" s="74" t="s">
        <v>146</v>
      </c>
      <c r="F3" s="74"/>
      <c r="G3" s="72" t="s">
        <v>147</v>
      </c>
      <c r="H3" s="75" t="s">
        <v>148</v>
      </c>
    </row>
    <row r="4" spans="1:8" ht="24.75" customHeight="1">
      <c r="A4" s="72"/>
      <c r="B4" s="73"/>
      <c r="C4" s="3" t="s">
        <v>145</v>
      </c>
      <c r="D4" s="3" t="s">
        <v>149</v>
      </c>
      <c r="E4" s="3" t="s">
        <v>150</v>
      </c>
      <c r="F4" s="3" t="s">
        <v>151</v>
      </c>
      <c r="G4" s="72"/>
      <c r="H4" s="75"/>
    </row>
    <row r="5" spans="1:231" ht="24.75" customHeight="1">
      <c r="A5" s="5">
        <v>1</v>
      </c>
      <c r="B5" s="6" t="s">
        <v>53</v>
      </c>
      <c r="C5" s="5">
        <v>67.5</v>
      </c>
      <c r="D5" s="8">
        <f aca="true" t="shared" si="0" ref="D5:D47">C5*0.4</f>
        <v>27</v>
      </c>
      <c r="E5" s="8">
        <v>94.4</v>
      </c>
      <c r="F5" s="8">
        <f aca="true" t="shared" si="1" ref="F5:F47">E5*0.6</f>
        <v>56.64</v>
      </c>
      <c r="G5" s="8">
        <f aca="true" t="shared" si="2" ref="G5:G47">D5+F5</f>
        <v>83.64</v>
      </c>
      <c r="H5" s="5" t="s">
        <v>155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17"/>
      <c r="HV5" s="17"/>
      <c r="HW5" s="17"/>
    </row>
    <row r="6" spans="1:231" ht="24.75" customHeight="1">
      <c r="A6" s="5">
        <v>2</v>
      </c>
      <c r="B6" s="6" t="s">
        <v>54</v>
      </c>
      <c r="C6" s="5">
        <v>64.5</v>
      </c>
      <c r="D6" s="8">
        <f t="shared" si="0"/>
        <v>25.8</v>
      </c>
      <c r="E6" s="8">
        <v>90.5</v>
      </c>
      <c r="F6" s="8">
        <f t="shared" si="1"/>
        <v>54.3</v>
      </c>
      <c r="G6" s="8">
        <f t="shared" si="2"/>
        <v>80.1</v>
      </c>
      <c r="H6" s="5" t="s">
        <v>155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17"/>
      <c r="HV6" s="17"/>
      <c r="HW6" s="17"/>
    </row>
    <row r="7" spans="1:231" ht="24.75" customHeight="1">
      <c r="A7" s="5">
        <v>3</v>
      </c>
      <c r="B7" s="6" t="s">
        <v>55</v>
      </c>
      <c r="C7" s="8">
        <v>62</v>
      </c>
      <c r="D7" s="8">
        <f t="shared" si="0"/>
        <v>24.8</v>
      </c>
      <c r="E7" s="8">
        <v>89.4</v>
      </c>
      <c r="F7" s="8">
        <f t="shared" si="1"/>
        <v>53.64</v>
      </c>
      <c r="G7" s="8">
        <f t="shared" si="2"/>
        <v>78.44</v>
      </c>
      <c r="H7" s="5" t="s">
        <v>155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17"/>
      <c r="HV7" s="17"/>
      <c r="HW7" s="17"/>
    </row>
    <row r="8" spans="1:231" ht="24.75" customHeight="1">
      <c r="A8" s="5">
        <v>4</v>
      </c>
      <c r="B8" s="6" t="s">
        <v>56</v>
      </c>
      <c r="C8" s="8">
        <v>65</v>
      </c>
      <c r="D8" s="8">
        <f t="shared" si="0"/>
        <v>26</v>
      </c>
      <c r="E8" s="8">
        <v>87.1</v>
      </c>
      <c r="F8" s="8">
        <f t="shared" si="1"/>
        <v>52.26</v>
      </c>
      <c r="G8" s="8">
        <f t="shared" si="2"/>
        <v>78.25999999999999</v>
      </c>
      <c r="H8" s="5" t="s">
        <v>155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17"/>
      <c r="HV8" s="17"/>
      <c r="HW8" s="17"/>
    </row>
    <row r="9" spans="1:231" ht="24.75" customHeight="1">
      <c r="A9" s="5">
        <v>5</v>
      </c>
      <c r="B9" s="6" t="s">
        <v>57</v>
      </c>
      <c r="C9" s="5">
        <v>59.5</v>
      </c>
      <c r="D9" s="8">
        <f t="shared" si="0"/>
        <v>23.8</v>
      </c>
      <c r="E9" s="5">
        <v>90.1</v>
      </c>
      <c r="F9" s="8">
        <f t="shared" si="1"/>
        <v>54.059999999999995</v>
      </c>
      <c r="G9" s="8">
        <f t="shared" si="2"/>
        <v>77.86</v>
      </c>
      <c r="H9" s="5" t="s">
        <v>155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17"/>
      <c r="HV9" s="17"/>
      <c r="HW9" s="17"/>
    </row>
    <row r="10" spans="1:231" ht="24.75" customHeight="1">
      <c r="A10" s="5">
        <v>6</v>
      </c>
      <c r="B10" s="6" t="s">
        <v>58</v>
      </c>
      <c r="C10" s="8">
        <v>63.5</v>
      </c>
      <c r="D10" s="8">
        <f t="shared" si="0"/>
        <v>25.400000000000002</v>
      </c>
      <c r="E10" s="5">
        <v>85.6</v>
      </c>
      <c r="F10" s="8">
        <f t="shared" si="1"/>
        <v>51.35999999999999</v>
      </c>
      <c r="G10" s="8">
        <f t="shared" si="2"/>
        <v>76.75999999999999</v>
      </c>
      <c r="H10" s="5" t="s">
        <v>155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</row>
    <row r="11" spans="1:231" ht="24.75" customHeight="1">
      <c r="A11" s="5">
        <v>7</v>
      </c>
      <c r="B11" s="6" t="s">
        <v>59</v>
      </c>
      <c r="C11" s="5">
        <v>60.5</v>
      </c>
      <c r="D11" s="8">
        <f t="shared" si="0"/>
        <v>24.200000000000003</v>
      </c>
      <c r="E11" s="8">
        <v>86.8</v>
      </c>
      <c r="F11" s="8">
        <f t="shared" si="1"/>
        <v>52.08</v>
      </c>
      <c r="G11" s="8">
        <f t="shared" si="2"/>
        <v>76.28</v>
      </c>
      <c r="H11" s="5" t="s">
        <v>155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17"/>
      <c r="HV11" s="17"/>
      <c r="HW11" s="17"/>
    </row>
    <row r="12" spans="1:231" ht="24.75" customHeight="1">
      <c r="A12" s="5">
        <v>8</v>
      </c>
      <c r="B12" s="6" t="s">
        <v>60</v>
      </c>
      <c r="C12" s="8">
        <v>62</v>
      </c>
      <c r="D12" s="8">
        <f t="shared" si="0"/>
        <v>24.8</v>
      </c>
      <c r="E12" s="8">
        <v>85.5</v>
      </c>
      <c r="F12" s="8">
        <f t="shared" si="1"/>
        <v>51.3</v>
      </c>
      <c r="G12" s="8">
        <f t="shared" si="2"/>
        <v>76.1</v>
      </c>
      <c r="H12" s="5" t="s">
        <v>155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17"/>
      <c r="HV12" s="17"/>
      <c r="HW12" s="17"/>
    </row>
    <row r="13" spans="1:231" ht="24.75" customHeight="1">
      <c r="A13" s="5">
        <v>9</v>
      </c>
      <c r="B13" s="6" t="s">
        <v>61</v>
      </c>
      <c r="C13" s="5">
        <v>65.5</v>
      </c>
      <c r="D13" s="8">
        <f t="shared" si="0"/>
        <v>26.200000000000003</v>
      </c>
      <c r="E13" s="5">
        <v>82.9</v>
      </c>
      <c r="F13" s="8">
        <f t="shared" si="1"/>
        <v>49.74</v>
      </c>
      <c r="G13" s="8">
        <f t="shared" si="2"/>
        <v>75.94</v>
      </c>
      <c r="H13" s="5" t="s">
        <v>155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17"/>
      <c r="HV13" s="17"/>
      <c r="HW13" s="17"/>
    </row>
    <row r="14" spans="1:231" ht="24.75" customHeight="1">
      <c r="A14" s="5">
        <v>10</v>
      </c>
      <c r="B14" s="6" t="s">
        <v>62</v>
      </c>
      <c r="C14" s="5">
        <v>59.5</v>
      </c>
      <c r="D14" s="8">
        <f t="shared" si="0"/>
        <v>23.8</v>
      </c>
      <c r="E14" s="5">
        <v>85.9</v>
      </c>
      <c r="F14" s="8">
        <f t="shared" si="1"/>
        <v>51.54</v>
      </c>
      <c r="G14" s="8">
        <f t="shared" si="2"/>
        <v>75.34</v>
      </c>
      <c r="H14" s="5" t="s">
        <v>155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17"/>
      <c r="HV14" s="17"/>
      <c r="HW14" s="17"/>
    </row>
    <row r="15" spans="1:231" ht="24.75" customHeight="1">
      <c r="A15" s="5">
        <v>11</v>
      </c>
      <c r="B15" s="6" t="s">
        <v>63</v>
      </c>
      <c r="C15" s="8">
        <v>66.5</v>
      </c>
      <c r="D15" s="8">
        <f t="shared" si="0"/>
        <v>26.6</v>
      </c>
      <c r="E15" s="5">
        <v>80.7</v>
      </c>
      <c r="F15" s="8">
        <f t="shared" si="1"/>
        <v>48.42</v>
      </c>
      <c r="G15" s="8">
        <f t="shared" si="2"/>
        <v>75.02000000000001</v>
      </c>
      <c r="H15" s="5" t="s">
        <v>155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</row>
    <row r="16" spans="1:231" ht="24.75" customHeight="1">
      <c r="A16" s="5">
        <v>12</v>
      </c>
      <c r="B16" s="6" t="s">
        <v>64</v>
      </c>
      <c r="C16" s="8">
        <v>59</v>
      </c>
      <c r="D16" s="8">
        <f t="shared" si="0"/>
        <v>23.6</v>
      </c>
      <c r="E16" s="5">
        <v>85.3</v>
      </c>
      <c r="F16" s="8">
        <f t="shared" si="1"/>
        <v>51.18</v>
      </c>
      <c r="G16" s="8">
        <f t="shared" si="2"/>
        <v>74.78</v>
      </c>
      <c r="H16" s="5" t="s">
        <v>155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</row>
    <row r="17" spans="1:231" ht="24.75" customHeight="1">
      <c r="A17" s="5">
        <v>13</v>
      </c>
      <c r="B17" s="6" t="s">
        <v>65</v>
      </c>
      <c r="C17" s="5">
        <v>58</v>
      </c>
      <c r="D17" s="8">
        <f t="shared" si="0"/>
        <v>23.200000000000003</v>
      </c>
      <c r="E17" s="8">
        <v>84.7</v>
      </c>
      <c r="F17" s="8">
        <f t="shared" si="1"/>
        <v>50.82</v>
      </c>
      <c r="G17" s="8">
        <f t="shared" si="2"/>
        <v>74.02000000000001</v>
      </c>
      <c r="H17" s="5" t="s">
        <v>155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</row>
    <row r="18" spans="1:231" ht="24.75" customHeight="1">
      <c r="A18" s="5">
        <v>14</v>
      </c>
      <c r="B18" s="6" t="s">
        <v>66</v>
      </c>
      <c r="C18" s="8">
        <v>50.5</v>
      </c>
      <c r="D18" s="8">
        <f t="shared" si="0"/>
        <v>20.200000000000003</v>
      </c>
      <c r="E18" s="5">
        <v>88.9</v>
      </c>
      <c r="F18" s="8">
        <f t="shared" si="1"/>
        <v>53.34</v>
      </c>
      <c r="G18" s="8">
        <f t="shared" si="2"/>
        <v>73.54</v>
      </c>
      <c r="H18" s="5" t="s">
        <v>155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17"/>
      <c r="HV18" s="17"/>
      <c r="HW18" s="17"/>
    </row>
    <row r="19" spans="1:231" ht="24.75" customHeight="1">
      <c r="A19" s="5">
        <v>15</v>
      </c>
      <c r="B19" s="6" t="s">
        <v>67</v>
      </c>
      <c r="C19" s="8">
        <v>61.5</v>
      </c>
      <c r="D19" s="8">
        <f t="shared" si="0"/>
        <v>24.6</v>
      </c>
      <c r="E19" s="8">
        <v>81.1</v>
      </c>
      <c r="F19" s="8">
        <f t="shared" si="1"/>
        <v>48.66</v>
      </c>
      <c r="G19" s="8">
        <f t="shared" si="2"/>
        <v>73.25999999999999</v>
      </c>
      <c r="H19" s="5" t="s">
        <v>155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</row>
    <row r="20" spans="1:231" ht="24.75" customHeight="1">
      <c r="A20" s="5">
        <v>16</v>
      </c>
      <c r="B20" s="6" t="s">
        <v>68</v>
      </c>
      <c r="C20" s="8">
        <v>54.5</v>
      </c>
      <c r="D20" s="8">
        <f t="shared" si="0"/>
        <v>21.8</v>
      </c>
      <c r="E20" s="8">
        <v>84.6</v>
      </c>
      <c r="F20" s="8">
        <f t="shared" si="1"/>
        <v>50.76</v>
      </c>
      <c r="G20" s="8">
        <f t="shared" si="2"/>
        <v>72.56</v>
      </c>
      <c r="H20" s="5" t="s">
        <v>155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17"/>
      <c r="HV20" s="17"/>
      <c r="HW20" s="17"/>
    </row>
    <row r="21" spans="1:231" ht="24.75" customHeight="1">
      <c r="A21" s="5">
        <v>17</v>
      </c>
      <c r="B21" s="6" t="s">
        <v>69</v>
      </c>
      <c r="C21" s="5">
        <v>58.5</v>
      </c>
      <c r="D21" s="8">
        <f t="shared" si="0"/>
        <v>23.400000000000002</v>
      </c>
      <c r="E21" s="8">
        <v>81.3</v>
      </c>
      <c r="F21" s="8">
        <f t="shared" si="1"/>
        <v>48.779999999999994</v>
      </c>
      <c r="G21" s="8">
        <f t="shared" si="2"/>
        <v>72.17999999999999</v>
      </c>
      <c r="H21" s="5" t="s">
        <v>155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</row>
    <row r="22" spans="1:231" ht="24.75" customHeight="1">
      <c r="A22" s="5">
        <v>18</v>
      </c>
      <c r="B22" s="6" t="s">
        <v>70</v>
      </c>
      <c r="C22" s="5">
        <v>58</v>
      </c>
      <c r="D22" s="8">
        <f t="shared" si="0"/>
        <v>23.200000000000003</v>
      </c>
      <c r="E22" s="8">
        <v>81.5</v>
      </c>
      <c r="F22" s="8">
        <f t="shared" si="1"/>
        <v>48.9</v>
      </c>
      <c r="G22" s="8">
        <f t="shared" si="2"/>
        <v>72.1</v>
      </c>
      <c r="H22" s="5" t="s">
        <v>155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17"/>
      <c r="HV22" s="17"/>
      <c r="HW22" s="17"/>
    </row>
    <row r="23" spans="1:231" ht="24.75" customHeight="1">
      <c r="A23" s="5">
        <v>19</v>
      </c>
      <c r="B23" s="6" t="s">
        <v>71</v>
      </c>
      <c r="C23" s="8">
        <v>58.5</v>
      </c>
      <c r="D23" s="8">
        <f t="shared" si="0"/>
        <v>23.400000000000002</v>
      </c>
      <c r="E23" s="5">
        <v>81.1</v>
      </c>
      <c r="F23" s="8">
        <f t="shared" si="1"/>
        <v>48.66</v>
      </c>
      <c r="G23" s="8">
        <f t="shared" si="2"/>
        <v>72.06</v>
      </c>
      <c r="H23" s="5" t="s">
        <v>155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</row>
    <row r="24" spans="1:231" ht="24.75" customHeight="1">
      <c r="A24" s="5">
        <v>20</v>
      </c>
      <c r="B24" s="6" t="s">
        <v>72</v>
      </c>
      <c r="C24" s="8">
        <v>70</v>
      </c>
      <c r="D24" s="8">
        <f t="shared" si="0"/>
        <v>28</v>
      </c>
      <c r="E24" s="8">
        <v>73.3</v>
      </c>
      <c r="F24" s="8">
        <f t="shared" si="1"/>
        <v>43.98</v>
      </c>
      <c r="G24" s="8">
        <f t="shared" si="2"/>
        <v>71.97999999999999</v>
      </c>
      <c r="H24" s="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</row>
    <row r="25" spans="1:231" ht="24.75" customHeight="1">
      <c r="A25" s="5">
        <v>21</v>
      </c>
      <c r="B25" s="6" t="s">
        <v>73</v>
      </c>
      <c r="C25" s="5">
        <v>60</v>
      </c>
      <c r="D25" s="8">
        <f t="shared" si="0"/>
        <v>24</v>
      </c>
      <c r="E25" s="8">
        <v>79.8</v>
      </c>
      <c r="F25" s="8">
        <f t="shared" si="1"/>
        <v>47.879999999999995</v>
      </c>
      <c r="G25" s="8">
        <f t="shared" si="2"/>
        <v>71.88</v>
      </c>
      <c r="H25" s="5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17"/>
      <c r="HV25" s="17"/>
      <c r="HW25" s="17"/>
    </row>
    <row r="26" spans="1:231" ht="24.75" customHeight="1">
      <c r="A26" s="5">
        <v>22</v>
      </c>
      <c r="B26" s="6" t="s">
        <v>74</v>
      </c>
      <c r="C26" s="5">
        <v>59</v>
      </c>
      <c r="D26" s="8">
        <f t="shared" si="0"/>
        <v>23.6</v>
      </c>
      <c r="E26" s="8">
        <v>79.9</v>
      </c>
      <c r="F26" s="8">
        <f t="shared" si="1"/>
        <v>47.940000000000005</v>
      </c>
      <c r="G26" s="8">
        <f t="shared" si="2"/>
        <v>71.54</v>
      </c>
      <c r="H26" s="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</row>
    <row r="27" spans="1:231" ht="24.75" customHeight="1">
      <c r="A27" s="5">
        <v>23</v>
      </c>
      <c r="B27" s="6" t="s">
        <v>75</v>
      </c>
      <c r="C27" s="8">
        <v>62.5</v>
      </c>
      <c r="D27" s="8">
        <f t="shared" si="0"/>
        <v>25</v>
      </c>
      <c r="E27" s="5">
        <v>76.9</v>
      </c>
      <c r="F27" s="8">
        <f t="shared" si="1"/>
        <v>46.14</v>
      </c>
      <c r="G27" s="8">
        <f t="shared" si="2"/>
        <v>71.14</v>
      </c>
      <c r="H27" s="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</row>
    <row r="28" spans="1:231" ht="24.75" customHeight="1">
      <c r="A28" s="5">
        <v>24</v>
      </c>
      <c r="B28" s="6" t="s">
        <v>76</v>
      </c>
      <c r="C28" s="5">
        <v>52.5</v>
      </c>
      <c r="D28" s="8">
        <f t="shared" si="0"/>
        <v>21</v>
      </c>
      <c r="E28" s="8">
        <v>83.5</v>
      </c>
      <c r="F28" s="8">
        <f t="shared" si="1"/>
        <v>50.1</v>
      </c>
      <c r="G28" s="8">
        <f t="shared" si="2"/>
        <v>71.1</v>
      </c>
      <c r="H28" s="8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17"/>
      <c r="HV28" s="17"/>
      <c r="HW28" s="17"/>
    </row>
    <row r="29" spans="1:231" ht="24.75" customHeight="1">
      <c r="A29" s="5">
        <v>25</v>
      </c>
      <c r="B29" s="6" t="s">
        <v>77</v>
      </c>
      <c r="C29" s="8">
        <v>55.5</v>
      </c>
      <c r="D29" s="8">
        <f t="shared" si="0"/>
        <v>22.200000000000003</v>
      </c>
      <c r="E29" s="5">
        <v>80.9</v>
      </c>
      <c r="F29" s="8">
        <f t="shared" si="1"/>
        <v>48.54</v>
      </c>
      <c r="G29" s="8">
        <f t="shared" si="2"/>
        <v>70.74000000000001</v>
      </c>
      <c r="H29" s="5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17"/>
      <c r="HV29" s="17"/>
      <c r="HW29" s="17"/>
    </row>
    <row r="30" spans="1:231" ht="24.75" customHeight="1">
      <c r="A30" s="5">
        <v>26</v>
      </c>
      <c r="B30" s="6" t="s">
        <v>78</v>
      </c>
      <c r="C30" s="8">
        <v>60</v>
      </c>
      <c r="D30" s="8">
        <f t="shared" si="0"/>
        <v>24</v>
      </c>
      <c r="E30" s="8">
        <v>77.7</v>
      </c>
      <c r="F30" s="8">
        <f t="shared" si="1"/>
        <v>46.62</v>
      </c>
      <c r="G30" s="8">
        <f t="shared" si="2"/>
        <v>70.62</v>
      </c>
      <c r="H30" s="8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</row>
    <row r="31" spans="1:231" ht="24.75" customHeight="1">
      <c r="A31" s="5">
        <v>27</v>
      </c>
      <c r="B31" s="6" t="s">
        <v>79</v>
      </c>
      <c r="C31" s="8">
        <v>65.5</v>
      </c>
      <c r="D31" s="8">
        <f t="shared" si="0"/>
        <v>26.200000000000003</v>
      </c>
      <c r="E31" s="5">
        <v>73.3</v>
      </c>
      <c r="F31" s="8">
        <f t="shared" si="1"/>
        <v>43.98</v>
      </c>
      <c r="G31" s="8">
        <f t="shared" si="2"/>
        <v>70.18</v>
      </c>
      <c r="H31" s="5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</row>
    <row r="32" spans="1:231" ht="24.75" customHeight="1">
      <c r="A32" s="5">
        <v>28</v>
      </c>
      <c r="B32" s="6" t="s">
        <v>80</v>
      </c>
      <c r="C32" s="5">
        <v>59.5</v>
      </c>
      <c r="D32" s="8">
        <f t="shared" si="0"/>
        <v>23.8</v>
      </c>
      <c r="E32" s="8">
        <v>76.9</v>
      </c>
      <c r="F32" s="8">
        <f t="shared" si="1"/>
        <v>46.14</v>
      </c>
      <c r="G32" s="8">
        <f t="shared" si="2"/>
        <v>69.94</v>
      </c>
      <c r="H32" s="8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</row>
    <row r="33" spans="1:231" ht="24.75" customHeight="1">
      <c r="A33" s="5">
        <v>29</v>
      </c>
      <c r="B33" s="6" t="s">
        <v>81</v>
      </c>
      <c r="C33" s="8">
        <v>52</v>
      </c>
      <c r="D33" s="8">
        <f t="shared" si="0"/>
        <v>20.8</v>
      </c>
      <c r="E33" s="14" t="s">
        <v>82</v>
      </c>
      <c r="F33" s="8">
        <f t="shared" si="1"/>
        <v>49.02</v>
      </c>
      <c r="G33" s="8">
        <f t="shared" si="2"/>
        <v>69.82000000000001</v>
      </c>
      <c r="H33" s="5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</row>
    <row r="34" spans="1:231" ht="24.75" customHeight="1">
      <c r="A34" s="5">
        <v>30</v>
      </c>
      <c r="B34" s="6" t="s">
        <v>83</v>
      </c>
      <c r="C34" s="8">
        <v>54</v>
      </c>
      <c r="D34" s="8">
        <f t="shared" si="0"/>
        <v>21.6</v>
      </c>
      <c r="E34" s="8">
        <v>80.1</v>
      </c>
      <c r="F34" s="8">
        <f t="shared" si="1"/>
        <v>48.059999999999995</v>
      </c>
      <c r="G34" s="8">
        <f t="shared" si="2"/>
        <v>69.66</v>
      </c>
      <c r="H34" s="8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</row>
    <row r="35" spans="1:231" ht="24.75" customHeight="1">
      <c r="A35" s="5">
        <v>31</v>
      </c>
      <c r="B35" s="6" t="s">
        <v>84</v>
      </c>
      <c r="C35" s="5">
        <v>57.5</v>
      </c>
      <c r="D35" s="8">
        <f t="shared" si="0"/>
        <v>23</v>
      </c>
      <c r="E35" s="5">
        <v>76.9</v>
      </c>
      <c r="F35" s="8">
        <f t="shared" si="1"/>
        <v>46.14</v>
      </c>
      <c r="G35" s="8">
        <f t="shared" si="2"/>
        <v>69.14</v>
      </c>
      <c r="H35" s="5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17"/>
      <c r="HV35" s="17"/>
      <c r="HW35" s="17"/>
    </row>
    <row r="36" spans="1:231" ht="24.75" customHeight="1">
      <c r="A36" s="5">
        <v>32</v>
      </c>
      <c r="B36" s="6" t="s">
        <v>85</v>
      </c>
      <c r="C36" s="8">
        <v>56</v>
      </c>
      <c r="D36" s="8">
        <f t="shared" si="0"/>
        <v>22.400000000000002</v>
      </c>
      <c r="E36" s="8">
        <v>77.7</v>
      </c>
      <c r="F36" s="8">
        <f t="shared" si="1"/>
        <v>46.62</v>
      </c>
      <c r="G36" s="8">
        <f t="shared" si="2"/>
        <v>69.02</v>
      </c>
      <c r="H36" s="8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</row>
    <row r="37" spans="1:231" ht="24.75" customHeight="1">
      <c r="A37" s="5">
        <v>33</v>
      </c>
      <c r="B37" s="6" t="s">
        <v>86</v>
      </c>
      <c r="C37" s="5">
        <v>56</v>
      </c>
      <c r="D37" s="8">
        <f t="shared" si="0"/>
        <v>22.400000000000002</v>
      </c>
      <c r="E37" s="5">
        <v>76.9</v>
      </c>
      <c r="F37" s="8">
        <f t="shared" si="1"/>
        <v>46.14</v>
      </c>
      <c r="G37" s="8">
        <f t="shared" si="2"/>
        <v>68.54</v>
      </c>
      <c r="H37" s="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</row>
    <row r="38" spans="1:231" ht="24.75" customHeight="1">
      <c r="A38" s="5">
        <v>34</v>
      </c>
      <c r="B38" s="6" t="s">
        <v>87</v>
      </c>
      <c r="C38" s="5">
        <v>56.5</v>
      </c>
      <c r="D38" s="8">
        <f t="shared" si="0"/>
        <v>22.6</v>
      </c>
      <c r="E38" s="8">
        <v>76.2</v>
      </c>
      <c r="F38" s="8">
        <f t="shared" si="1"/>
        <v>45.72</v>
      </c>
      <c r="G38" s="8">
        <f t="shared" si="2"/>
        <v>68.32</v>
      </c>
      <c r="H38" s="8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</row>
    <row r="39" spans="1:231" ht="24.75" customHeight="1">
      <c r="A39" s="5">
        <v>35</v>
      </c>
      <c r="B39" s="6" t="s">
        <v>88</v>
      </c>
      <c r="C39" s="8">
        <v>63</v>
      </c>
      <c r="D39" s="8">
        <f t="shared" si="0"/>
        <v>25.200000000000003</v>
      </c>
      <c r="E39" s="5">
        <v>70.7</v>
      </c>
      <c r="F39" s="8">
        <f t="shared" si="1"/>
        <v>42.42</v>
      </c>
      <c r="G39" s="8">
        <f t="shared" si="2"/>
        <v>67.62</v>
      </c>
      <c r="H39" s="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</row>
    <row r="40" spans="1:231" ht="24.75" customHeight="1">
      <c r="A40" s="5">
        <v>36</v>
      </c>
      <c r="B40" s="6" t="s">
        <v>89</v>
      </c>
      <c r="C40" s="8">
        <v>51</v>
      </c>
      <c r="D40" s="8">
        <f t="shared" si="0"/>
        <v>20.400000000000002</v>
      </c>
      <c r="E40" s="8">
        <v>78.4</v>
      </c>
      <c r="F40" s="8">
        <f t="shared" si="1"/>
        <v>47.04</v>
      </c>
      <c r="G40" s="8">
        <f t="shared" si="2"/>
        <v>67.44</v>
      </c>
      <c r="H40" s="8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</row>
    <row r="41" spans="1:231" ht="24.75" customHeight="1">
      <c r="A41" s="5">
        <v>37</v>
      </c>
      <c r="B41" s="6" t="s">
        <v>90</v>
      </c>
      <c r="C41" s="8">
        <v>61</v>
      </c>
      <c r="D41" s="8">
        <f t="shared" si="0"/>
        <v>24.400000000000002</v>
      </c>
      <c r="E41" s="8">
        <v>71.7</v>
      </c>
      <c r="F41" s="8">
        <f t="shared" si="1"/>
        <v>43.02</v>
      </c>
      <c r="G41" s="8">
        <f t="shared" si="2"/>
        <v>67.42</v>
      </c>
      <c r="H41" s="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</row>
    <row r="42" spans="1:231" ht="24.75" customHeight="1">
      <c r="A42" s="5">
        <v>38</v>
      </c>
      <c r="B42" s="6" t="s">
        <v>91</v>
      </c>
      <c r="C42" s="8">
        <v>53</v>
      </c>
      <c r="D42" s="8">
        <f t="shared" si="0"/>
        <v>21.200000000000003</v>
      </c>
      <c r="E42" s="8">
        <v>76.6</v>
      </c>
      <c r="F42" s="8">
        <f t="shared" si="1"/>
        <v>45.959999999999994</v>
      </c>
      <c r="G42" s="8">
        <f t="shared" si="2"/>
        <v>67.16</v>
      </c>
      <c r="H42" s="8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</row>
    <row r="43" spans="1:231" ht="24.75" customHeight="1">
      <c r="A43" s="5">
        <v>39</v>
      </c>
      <c r="B43" s="6" t="s">
        <v>92</v>
      </c>
      <c r="C43" s="8">
        <v>53</v>
      </c>
      <c r="D43" s="8">
        <f t="shared" si="0"/>
        <v>21.200000000000003</v>
      </c>
      <c r="E43" s="8">
        <v>75.8</v>
      </c>
      <c r="F43" s="8">
        <f t="shared" si="1"/>
        <v>45.48</v>
      </c>
      <c r="G43" s="8">
        <f t="shared" si="2"/>
        <v>66.68</v>
      </c>
      <c r="H43" s="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</row>
    <row r="44" spans="1:231" ht="24.75" customHeight="1">
      <c r="A44" s="5">
        <v>40</v>
      </c>
      <c r="B44" s="27" t="s">
        <v>93</v>
      </c>
      <c r="C44" s="28" t="s">
        <v>94</v>
      </c>
      <c r="D44" s="8">
        <f t="shared" si="0"/>
        <v>20.6</v>
      </c>
      <c r="E44" s="5">
        <v>76.3</v>
      </c>
      <c r="F44" s="8">
        <f t="shared" si="1"/>
        <v>45.779999999999994</v>
      </c>
      <c r="G44" s="8">
        <f t="shared" si="2"/>
        <v>66.38</v>
      </c>
      <c r="H44" s="8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17"/>
      <c r="HV44" s="17"/>
      <c r="HW44" s="17"/>
    </row>
    <row r="45" spans="1:231" ht="24.75" customHeight="1">
      <c r="A45" s="5">
        <v>41</v>
      </c>
      <c r="B45" s="6" t="s">
        <v>95</v>
      </c>
      <c r="C45" s="8">
        <v>53.5</v>
      </c>
      <c r="D45" s="8">
        <f t="shared" si="0"/>
        <v>21.400000000000002</v>
      </c>
      <c r="E45" s="8">
        <v>73.6</v>
      </c>
      <c r="F45" s="8">
        <f t="shared" si="1"/>
        <v>44.16</v>
      </c>
      <c r="G45" s="8">
        <f t="shared" si="2"/>
        <v>65.56</v>
      </c>
      <c r="H45" s="5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17"/>
      <c r="HV45" s="17"/>
      <c r="HW45" s="17"/>
    </row>
    <row r="46" spans="1:231" ht="24.75" customHeight="1">
      <c r="A46" s="5">
        <v>42</v>
      </c>
      <c r="B46" s="6" t="s">
        <v>96</v>
      </c>
      <c r="C46" s="8">
        <v>57.5</v>
      </c>
      <c r="D46" s="8">
        <f t="shared" si="0"/>
        <v>23</v>
      </c>
      <c r="E46" s="5">
        <v>69</v>
      </c>
      <c r="F46" s="8">
        <f t="shared" si="1"/>
        <v>41.4</v>
      </c>
      <c r="G46" s="8">
        <f t="shared" si="2"/>
        <v>64.4</v>
      </c>
      <c r="H46" s="8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17"/>
      <c r="HV46" s="17"/>
      <c r="HW46" s="17"/>
    </row>
    <row r="47" spans="1:231" ht="24.75" customHeight="1">
      <c r="A47" s="5">
        <v>43</v>
      </c>
      <c r="B47" s="6" t="s">
        <v>97</v>
      </c>
      <c r="C47" s="5">
        <v>63.5</v>
      </c>
      <c r="D47" s="8">
        <f t="shared" si="0"/>
        <v>25.400000000000002</v>
      </c>
      <c r="E47" s="5">
        <v>60.4</v>
      </c>
      <c r="F47" s="8">
        <f t="shared" si="1"/>
        <v>36.239999999999995</v>
      </c>
      <c r="G47" s="8">
        <f t="shared" si="2"/>
        <v>61.64</v>
      </c>
      <c r="H47" s="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</row>
    <row r="48" spans="1:231" ht="24.75" customHeight="1">
      <c r="A48" s="23"/>
      <c r="B48" s="29"/>
      <c r="C48" s="25"/>
      <c r="D48" s="23"/>
      <c r="E48" s="23"/>
      <c r="F48" s="23"/>
      <c r="G48" s="25"/>
      <c r="H48" s="25"/>
      <c r="I48" s="26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</row>
    <row r="49" spans="1:231" ht="24.75" customHeight="1">
      <c r="A49" s="17"/>
      <c r="B49" s="26"/>
      <c r="C49" s="25"/>
      <c r="D49" s="25"/>
      <c r="E49" s="25"/>
      <c r="F49" s="25"/>
      <c r="G49" s="25"/>
      <c r="H49" s="25"/>
      <c r="I49" s="26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</row>
    <row r="50" spans="1:231" ht="24.75" customHeight="1">
      <c r="A50" s="17"/>
      <c r="B50" s="26"/>
      <c r="C50" s="25"/>
      <c r="D50" s="25"/>
      <c r="E50" s="25"/>
      <c r="F50" s="25"/>
      <c r="G50" s="25"/>
      <c r="H50" s="25"/>
      <c r="I50" s="26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</row>
    <row r="51" spans="1:231" ht="24.75" customHeight="1">
      <c r="A51" s="17"/>
      <c r="B51" s="26"/>
      <c r="C51" s="25"/>
      <c r="D51" s="25"/>
      <c r="E51" s="25"/>
      <c r="F51" s="25"/>
      <c r="G51" s="25"/>
      <c r="H51" s="25"/>
      <c r="I51" s="26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</row>
    <row r="52" spans="1:231" ht="24.75" customHeight="1">
      <c r="A52" s="17"/>
      <c r="B52" s="26"/>
      <c r="C52" s="25"/>
      <c r="D52" s="25"/>
      <c r="E52" s="25"/>
      <c r="F52" s="25"/>
      <c r="G52" s="25"/>
      <c r="H52" s="25"/>
      <c r="I52" s="26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</row>
    <row r="53" spans="1:231" ht="24.75" customHeight="1">
      <c r="A53" s="19"/>
      <c r="B53" s="31"/>
      <c r="C53" s="30"/>
      <c r="D53" s="25"/>
      <c r="E53" s="25"/>
      <c r="F53" s="25"/>
      <c r="G53" s="25"/>
      <c r="H53" s="30"/>
      <c r="I53" s="31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</row>
    <row r="54" spans="1:231" ht="24.75" customHeight="1">
      <c r="A54" s="19"/>
      <c r="B54" s="31"/>
      <c r="C54" s="30"/>
      <c r="D54" s="25"/>
      <c r="E54" s="25"/>
      <c r="F54" s="25"/>
      <c r="G54" s="25"/>
      <c r="H54" s="30"/>
      <c r="I54" s="31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</row>
    <row r="55" spans="1:231" ht="24.75" customHeight="1">
      <c r="A55" s="19"/>
      <c r="B55" s="31"/>
      <c r="C55" s="30"/>
      <c r="D55" s="30"/>
      <c r="E55" s="30"/>
      <c r="F55" s="30"/>
      <c r="G55" s="30"/>
      <c r="H55" s="30"/>
      <c r="I55" s="31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</row>
    <row r="56" spans="1:231" ht="24.75" customHeight="1">
      <c r="A56" s="19"/>
      <c r="B56" s="31"/>
      <c r="C56" s="30"/>
      <c r="D56" s="30"/>
      <c r="E56" s="30"/>
      <c r="F56" s="30"/>
      <c r="G56" s="30"/>
      <c r="H56" s="30"/>
      <c r="I56" s="31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</row>
    <row r="57" spans="1:231" ht="24.75" customHeight="1">
      <c r="A57" s="19"/>
      <c r="B57" s="31"/>
      <c r="C57" s="30"/>
      <c r="D57" s="30"/>
      <c r="E57" s="30"/>
      <c r="F57" s="30"/>
      <c r="G57" s="30"/>
      <c r="H57" s="30"/>
      <c r="I57" s="31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</row>
    <row r="58" spans="1:231" ht="30.75" customHeight="1">
      <c r="A58" s="19"/>
      <c r="B58" s="19"/>
      <c r="C58" s="20"/>
      <c r="D58" s="20"/>
      <c r="E58" s="20"/>
      <c r="F58" s="20"/>
      <c r="G58" s="20"/>
      <c r="H58" s="30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</row>
    <row r="59" spans="1:231" ht="30.75" customHeight="1">
      <c r="A59" s="19"/>
      <c r="B59" s="19"/>
      <c r="C59" s="20"/>
      <c r="D59" s="20"/>
      <c r="E59" s="20"/>
      <c r="F59" s="20"/>
      <c r="G59" s="20"/>
      <c r="H59" s="30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</row>
    <row r="60" spans="1:231" ht="30.75" customHeight="1">
      <c r="A60" s="19"/>
      <c r="B60" s="19"/>
      <c r="C60" s="20"/>
      <c r="D60" s="20"/>
      <c r="E60" s="20"/>
      <c r="F60" s="20"/>
      <c r="G60" s="20"/>
      <c r="H60" s="30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</row>
    <row r="61" spans="1:231" ht="30.75" customHeight="1">
      <c r="A61" s="19"/>
      <c r="B61" s="19"/>
      <c r="C61" s="20"/>
      <c r="D61" s="20"/>
      <c r="E61" s="20"/>
      <c r="F61" s="20"/>
      <c r="G61" s="20"/>
      <c r="H61" s="30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</row>
    <row r="62" spans="1:231" ht="30.75" customHeight="1">
      <c r="A62" s="19"/>
      <c r="B62" s="19"/>
      <c r="C62" s="20"/>
      <c r="D62" s="20"/>
      <c r="E62" s="20"/>
      <c r="F62" s="20"/>
      <c r="G62" s="20"/>
      <c r="H62" s="30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</row>
    <row r="63" spans="1:231" ht="30.75" customHeight="1">
      <c r="A63" s="19"/>
      <c r="B63" s="19"/>
      <c r="C63" s="20"/>
      <c r="D63" s="20"/>
      <c r="E63" s="20"/>
      <c r="F63" s="20"/>
      <c r="G63" s="20"/>
      <c r="H63" s="30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</row>
    <row r="64" spans="1:231" ht="30.75" customHeight="1">
      <c r="A64" s="19"/>
      <c r="B64" s="19"/>
      <c r="C64" s="20"/>
      <c r="D64" s="20"/>
      <c r="E64" s="20"/>
      <c r="F64" s="20"/>
      <c r="G64" s="20"/>
      <c r="H64" s="30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</row>
    <row r="65" spans="1:231" ht="30.75" customHeight="1">
      <c r="A65" s="19"/>
      <c r="B65" s="19"/>
      <c r="C65" s="20"/>
      <c r="D65" s="20"/>
      <c r="E65" s="20"/>
      <c r="F65" s="20"/>
      <c r="G65" s="20"/>
      <c r="H65" s="30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</row>
    <row r="66" spans="1:231" ht="30.75" customHeight="1">
      <c r="A66" s="19"/>
      <c r="B66" s="19"/>
      <c r="C66" s="20"/>
      <c r="D66" s="20"/>
      <c r="E66" s="20"/>
      <c r="F66" s="20"/>
      <c r="G66" s="20"/>
      <c r="H66" s="30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</row>
    <row r="67" spans="1:231" ht="30.75" customHeight="1">
      <c r="A67" s="19"/>
      <c r="B67" s="19"/>
      <c r="C67" s="20"/>
      <c r="D67" s="20"/>
      <c r="E67" s="20"/>
      <c r="F67" s="20"/>
      <c r="G67" s="20"/>
      <c r="H67" s="30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</row>
    <row r="68" spans="1:231" ht="30.75" customHeight="1">
      <c r="A68" s="19"/>
      <c r="B68" s="19"/>
      <c r="C68" s="20"/>
      <c r="D68" s="20"/>
      <c r="E68" s="20"/>
      <c r="F68" s="20"/>
      <c r="G68" s="20"/>
      <c r="H68" s="30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</row>
    <row r="69" spans="1:231" ht="30.75" customHeight="1">
      <c r="A69" s="19"/>
      <c r="B69" s="19"/>
      <c r="C69" s="20"/>
      <c r="D69" s="20"/>
      <c r="E69" s="20"/>
      <c r="F69" s="20"/>
      <c r="G69" s="20"/>
      <c r="H69" s="30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</row>
    <row r="70" spans="1:231" ht="30.75" customHeight="1">
      <c r="A70" s="19"/>
      <c r="B70" s="19"/>
      <c r="C70" s="20"/>
      <c r="D70" s="20"/>
      <c r="E70" s="20"/>
      <c r="F70" s="20"/>
      <c r="G70" s="20"/>
      <c r="H70" s="30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</row>
    <row r="71" spans="1:231" ht="30.75" customHeight="1">
      <c r="A71" s="19"/>
      <c r="B71" s="19"/>
      <c r="C71" s="20"/>
      <c r="D71" s="20"/>
      <c r="E71" s="20"/>
      <c r="F71" s="20"/>
      <c r="G71" s="20"/>
      <c r="H71" s="30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</row>
    <row r="72" spans="1:231" ht="30.75" customHeight="1">
      <c r="A72" s="19"/>
      <c r="B72" s="19"/>
      <c r="C72" s="20"/>
      <c r="D72" s="20"/>
      <c r="E72" s="20"/>
      <c r="F72" s="20"/>
      <c r="G72" s="20"/>
      <c r="H72" s="30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</row>
    <row r="73" spans="1:231" ht="30.75" customHeight="1">
      <c r="A73" s="19"/>
      <c r="B73" s="19"/>
      <c r="C73" s="20"/>
      <c r="D73" s="20"/>
      <c r="E73" s="20"/>
      <c r="F73" s="20"/>
      <c r="G73" s="20"/>
      <c r="H73" s="30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</row>
    <row r="74" spans="1:231" ht="30.75" customHeight="1">
      <c r="A74" s="19"/>
      <c r="B74" s="19"/>
      <c r="C74" s="20"/>
      <c r="D74" s="20"/>
      <c r="E74" s="20"/>
      <c r="F74" s="20"/>
      <c r="G74" s="20"/>
      <c r="H74" s="30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</row>
    <row r="75" spans="1:231" ht="30.75" customHeight="1">
      <c r="A75" s="19"/>
      <c r="B75" s="19"/>
      <c r="C75" s="20"/>
      <c r="D75" s="20"/>
      <c r="E75" s="20"/>
      <c r="F75" s="20"/>
      <c r="G75" s="20"/>
      <c r="H75" s="30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</row>
    <row r="76" spans="4:7" ht="30.75" customHeight="1">
      <c r="D76" s="20"/>
      <c r="E76" s="20"/>
      <c r="F76" s="20"/>
      <c r="G76" s="20"/>
    </row>
    <row r="77" spans="4:7" ht="30.75" customHeight="1">
      <c r="D77" s="20"/>
      <c r="E77" s="20"/>
      <c r="F77" s="20"/>
      <c r="G77" s="20"/>
    </row>
    <row r="78" spans="4:7" ht="30.75" customHeight="1">
      <c r="D78" s="20"/>
      <c r="E78" s="20"/>
      <c r="F78" s="20"/>
      <c r="G78" s="20"/>
    </row>
    <row r="79" spans="4:7" ht="30.75" customHeight="1">
      <c r="D79" s="20"/>
      <c r="E79" s="20"/>
      <c r="F79" s="20"/>
      <c r="G79" s="20"/>
    </row>
    <row r="80" spans="4:7" ht="30.75" customHeight="1">
      <c r="D80" s="20"/>
      <c r="E80" s="20"/>
      <c r="F80" s="20"/>
      <c r="G80" s="20"/>
    </row>
    <row r="81" spans="4:7" ht="30.75" customHeight="1">
      <c r="D81" s="20"/>
      <c r="E81" s="20"/>
      <c r="F81" s="20"/>
      <c r="G81" s="20"/>
    </row>
    <row r="82" spans="4:7" ht="30.75" customHeight="1">
      <c r="D82" s="20"/>
      <c r="E82" s="20"/>
      <c r="F82" s="20"/>
      <c r="G82" s="20"/>
    </row>
    <row r="83" spans="4:7" ht="30.75" customHeight="1">
      <c r="D83" s="20"/>
      <c r="E83" s="20"/>
      <c r="F83" s="20"/>
      <c r="G83" s="20"/>
    </row>
    <row r="84" spans="4:7" ht="30.75" customHeight="1">
      <c r="D84" s="20"/>
      <c r="E84" s="20"/>
      <c r="F84" s="20"/>
      <c r="G84" s="20"/>
    </row>
    <row r="85" spans="4:7" ht="30.75" customHeight="1">
      <c r="D85" s="20"/>
      <c r="E85" s="20"/>
      <c r="F85" s="20"/>
      <c r="G85" s="20"/>
    </row>
    <row r="86" spans="4:7" ht="30.75" customHeight="1">
      <c r="D86" s="20"/>
      <c r="E86" s="20"/>
      <c r="F86" s="20"/>
      <c r="G86" s="20"/>
    </row>
    <row r="87" spans="4:7" ht="30.75" customHeight="1">
      <c r="D87" s="20"/>
      <c r="E87" s="20"/>
      <c r="F87" s="20"/>
      <c r="G87" s="20"/>
    </row>
    <row r="88" spans="4:7" ht="30.75" customHeight="1">
      <c r="D88" s="20"/>
      <c r="E88" s="20"/>
      <c r="F88" s="20"/>
      <c r="G88" s="20"/>
    </row>
    <row r="89" spans="4:7" ht="30.75" customHeight="1">
      <c r="D89" s="20"/>
      <c r="E89" s="20"/>
      <c r="F89" s="20"/>
      <c r="G89" s="20"/>
    </row>
    <row r="90" spans="4:7" ht="30.75" customHeight="1">
      <c r="D90" s="20"/>
      <c r="E90" s="20"/>
      <c r="F90" s="20"/>
      <c r="G90" s="20"/>
    </row>
    <row r="91" spans="4:7" ht="30.75" customHeight="1">
      <c r="D91" s="20"/>
      <c r="E91" s="20"/>
      <c r="F91" s="20"/>
      <c r="G91" s="20"/>
    </row>
  </sheetData>
  <mergeCells count="8">
    <mergeCell ref="A1:H1"/>
    <mergeCell ref="A2:H2"/>
    <mergeCell ref="A3:A4"/>
    <mergeCell ref="B3:B4"/>
    <mergeCell ref="C3:D3"/>
    <mergeCell ref="E3:F3"/>
    <mergeCell ref="G3:G4"/>
    <mergeCell ref="H3:H4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24"/>
  <sheetViews>
    <sheetView workbookViewId="0" topLeftCell="A1">
      <selection activeCell="M7" sqref="M7"/>
    </sheetView>
  </sheetViews>
  <sheetFormatPr defaultColWidth="9.00390625" defaultRowHeight="39.75" customHeight="1"/>
  <cols>
    <col min="1" max="1" width="6.375" style="0" customWidth="1"/>
    <col min="2" max="2" width="11.125" style="0" customWidth="1"/>
    <col min="3" max="3" width="10.00390625" style="40" customWidth="1"/>
    <col min="4" max="4" width="9.75390625" style="40" customWidth="1"/>
    <col min="5" max="5" width="8.75390625" style="40" customWidth="1"/>
    <col min="6" max="6" width="10.75390625" style="40" customWidth="1"/>
    <col min="7" max="7" width="9.375" style="40" customWidth="1"/>
    <col min="8" max="8" width="10.625" style="40" customWidth="1"/>
  </cols>
  <sheetData>
    <row r="1" spans="1:227" s="47" customFormat="1" ht="41.25" customHeight="1">
      <c r="A1" s="76" t="s">
        <v>153</v>
      </c>
      <c r="B1" s="76"/>
      <c r="C1" s="76"/>
      <c r="D1" s="76"/>
      <c r="E1" s="76"/>
      <c r="F1" s="76"/>
      <c r="G1" s="76"/>
      <c r="H1" s="7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</row>
    <row r="2" spans="1:8" s="46" customFormat="1" ht="24.75" customHeight="1">
      <c r="A2" s="63" t="s">
        <v>173</v>
      </c>
      <c r="B2" s="63"/>
      <c r="C2" s="63"/>
      <c r="D2" s="63"/>
      <c r="E2" s="63"/>
      <c r="F2" s="63"/>
      <c r="G2" s="63"/>
      <c r="H2" s="63"/>
    </row>
    <row r="3" spans="1:8" s="50" customFormat="1" ht="30.75" customHeight="1">
      <c r="A3" s="48" t="s">
        <v>0</v>
      </c>
      <c r="B3" s="49" t="s">
        <v>1</v>
      </c>
      <c r="C3" s="4" t="s">
        <v>5</v>
      </c>
      <c r="D3" s="4" t="s">
        <v>6</v>
      </c>
      <c r="E3" s="4" t="s">
        <v>7</v>
      </c>
      <c r="F3" s="4" t="s">
        <v>8</v>
      </c>
      <c r="G3" s="3" t="s">
        <v>9</v>
      </c>
      <c r="H3" s="3" t="s">
        <v>169</v>
      </c>
    </row>
    <row r="4" spans="1:227" s="17" customFormat="1" ht="27.75" customHeight="1">
      <c r="A4" s="9">
        <v>1</v>
      </c>
      <c r="B4" s="6" t="s">
        <v>130</v>
      </c>
      <c r="C4" s="5">
        <v>58</v>
      </c>
      <c r="D4" s="5">
        <f aca="true" t="shared" si="0" ref="D4:D11">C4*0.4</f>
        <v>23.200000000000003</v>
      </c>
      <c r="E4" s="5">
        <v>90.4</v>
      </c>
      <c r="F4" s="5">
        <f aca="true" t="shared" si="1" ref="F4:F11">E4*0.6</f>
        <v>54.24</v>
      </c>
      <c r="G4" s="5">
        <f aca="true" t="shared" si="2" ref="G4:G11">D4+F4</f>
        <v>77.44</v>
      </c>
      <c r="H4" s="5" t="s">
        <v>155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</row>
    <row r="5" spans="1:227" s="17" customFormat="1" ht="27.75" customHeight="1">
      <c r="A5" s="9">
        <v>2</v>
      </c>
      <c r="B5" s="6" t="s">
        <v>131</v>
      </c>
      <c r="C5" s="5">
        <v>61</v>
      </c>
      <c r="D5" s="5">
        <f t="shared" si="0"/>
        <v>24.400000000000002</v>
      </c>
      <c r="E5" s="5">
        <v>87.4</v>
      </c>
      <c r="F5" s="5">
        <f t="shared" si="1"/>
        <v>52.440000000000005</v>
      </c>
      <c r="G5" s="5">
        <f t="shared" si="2"/>
        <v>76.84</v>
      </c>
      <c r="H5" s="5" t="s">
        <v>144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</row>
    <row r="6" spans="1:227" s="17" customFormat="1" ht="27.75" customHeight="1">
      <c r="A6" s="9">
        <v>3</v>
      </c>
      <c r="B6" s="6" t="s">
        <v>132</v>
      </c>
      <c r="C6" s="5">
        <v>56</v>
      </c>
      <c r="D6" s="5">
        <f t="shared" si="0"/>
        <v>22.400000000000002</v>
      </c>
      <c r="E6" s="5">
        <v>89</v>
      </c>
      <c r="F6" s="5">
        <f t="shared" si="1"/>
        <v>53.4</v>
      </c>
      <c r="G6" s="5">
        <f t="shared" si="2"/>
        <v>75.8</v>
      </c>
      <c r="H6" s="5" t="s">
        <v>170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</row>
    <row r="7" spans="1:8" s="51" customFormat="1" ht="27.75" customHeight="1">
      <c r="A7" s="9">
        <v>4</v>
      </c>
      <c r="B7" s="43" t="s">
        <v>133</v>
      </c>
      <c r="C7" s="41" t="s">
        <v>134</v>
      </c>
      <c r="D7" s="5">
        <f t="shared" si="0"/>
        <v>21.6</v>
      </c>
      <c r="E7" s="41" t="s">
        <v>135</v>
      </c>
      <c r="F7" s="5">
        <f t="shared" si="1"/>
        <v>53.64</v>
      </c>
      <c r="G7" s="5">
        <f t="shared" si="2"/>
        <v>75.24000000000001</v>
      </c>
      <c r="H7" s="5"/>
    </row>
    <row r="8" spans="1:8" s="51" customFormat="1" ht="27.75" customHeight="1">
      <c r="A8" s="9">
        <v>5</v>
      </c>
      <c r="B8" s="43" t="s">
        <v>136</v>
      </c>
      <c r="C8" s="41" t="s">
        <v>137</v>
      </c>
      <c r="D8" s="5">
        <f t="shared" si="0"/>
        <v>23.6</v>
      </c>
      <c r="E8" s="41" t="s">
        <v>138</v>
      </c>
      <c r="F8" s="5">
        <f t="shared" si="1"/>
        <v>51.6</v>
      </c>
      <c r="G8" s="5">
        <f t="shared" si="2"/>
        <v>75.2</v>
      </c>
      <c r="H8" s="5"/>
    </row>
    <row r="9" spans="1:227" s="17" customFormat="1" ht="27.75" customHeight="1">
      <c r="A9" s="9">
        <v>6</v>
      </c>
      <c r="B9" s="6" t="s">
        <v>139</v>
      </c>
      <c r="C9" s="5">
        <v>52</v>
      </c>
      <c r="D9" s="5">
        <f t="shared" si="0"/>
        <v>20.8</v>
      </c>
      <c r="E9" s="5">
        <v>86.4</v>
      </c>
      <c r="F9" s="5">
        <f t="shared" si="1"/>
        <v>51.84</v>
      </c>
      <c r="G9" s="5">
        <f t="shared" si="2"/>
        <v>72.64</v>
      </c>
      <c r="H9" s="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</row>
    <row r="10" spans="1:8" s="51" customFormat="1" ht="27.75" customHeight="1">
      <c r="A10" s="9">
        <v>7</v>
      </c>
      <c r="B10" s="52" t="s">
        <v>140</v>
      </c>
      <c r="C10" s="41" t="s">
        <v>141</v>
      </c>
      <c r="D10" s="5">
        <f t="shared" si="0"/>
        <v>20</v>
      </c>
      <c r="E10" s="41" t="s">
        <v>142</v>
      </c>
      <c r="F10" s="5">
        <f t="shared" si="1"/>
        <v>51.959999999999994</v>
      </c>
      <c r="G10" s="5">
        <f t="shared" si="2"/>
        <v>71.96</v>
      </c>
      <c r="H10" s="5"/>
    </row>
    <row r="11" spans="1:227" s="17" customFormat="1" ht="27.75" customHeight="1">
      <c r="A11" s="9">
        <v>8</v>
      </c>
      <c r="B11" s="10" t="s">
        <v>143</v>
      </c>
      <c r="C11" s="5">
        <v>51</v>
      </c>
      <c r="D11" s="5">
        <f t="shared" si="0"/>
        <v>20.400000000000002</v>
      </c>
      <c r="E11" s="5">
        <v>85</v>
      </c>
      <c r="F11" s="5">
        <f t="shared" si="1"/>
        <v>51</v>
      </c>
      <c r="G11" s="5">
        <f t="shared" si="2"/>
        <v>71.4</v>
      </c>
      <c r="H11" s="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</row>
    <row r="12" spans="1:227" s="26" customFormat="1" ht="26.25" customHeight="1">
      <c r="A12" s="65" t="s">
        <v>172</v>
      </c>
      <c r="B12" s="65"/>
      <c r="C12" s="65"/>
      <c r="D12" s="65"/>
      <c r="E12" s="65"/>
      <c r="F12" s="65"/>
      <c r="G12" s="65"/>
      <c r="H12" s="65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</row>
    <row r="13" spans="1:8" ht="27.75" customHeight="1">
      <c r="A13" s="9">
        <v>1</v>
      </c>
      <c r="B13" s="10" t="s">
        <v>157</v>
      </c>
      <c r="C13" s="5">
        <v>62</v>
      </c>
      <c r="D13" s="41">
        <f aca="true" t="shared" si="3" ref="D13:D18">C13*0.4</f>
        <v>24.8</v>
      </c>
      <c r="E13" s="5">
        <v>94.8</v>
      </c>
      <c r="F13" s="8">
        <f aca="true" t="shared" si="4" ref="F13:F18">E13*0.6</f>
        <v>56.879999999999995</v>
      </c>
      <c r="G13" s="41">
        <f aca="true" t="shared" si="5" ref="G13:G18">D13+F13</f>
        <v>81.67999999999999</v>
      </c>
      <c r="H13" s="7" t="s">
        <v>144</v>
      </c>
    </row>
    <row r="14" spans="1:8" ht="27.75" customHeight="1">
      <c r="A14" s="9">
        <v>2</v>
      </c>
      <c r="B14" s="6" t="s">
        <v>158</v>
      </c>
      <c r="C14" s="5">
        <v>61</v>
      </c>
      <c r="D14" s="41">
        <f t="shared" si="3"/>
        <v>24.400000000000002</v>
      </c>
      <c r="E14" s="5">
        <v>90.8</v>
      </c>
      <c r="F14" s="8">
        <f t="shared" si="4"/>
        <v>54.48</v>
      </c>
      <c r="G14" s="41">
        <f t="shared" si="5"/>
        <v>78.88</v>
      </c>
      <c r="H14" s="7" t="s">
        <v>144</v>
      </c>
    </row>
    <row r="15" spans="1:8" ht="27.75" customHeight="1">
      <c r="A15" s="9">
        <v>3</v>
      </c>
      <c r="B15" s="55" t="s">
        <v>159</v>
      </c>
      <c r="C15" s="41" t="s">
        <v>119</v>
      </c>
      <c r="D15" s="41">
        <f t="shared" si="3"/>
        <v>26</v>
      </c>
      <c r="E15" s="8">
        <v>83.2</v>
      </c>
      <c r="F15" s="8">
        <f t="shared" si="4"/>
        <v>49.92</v>
      </c>
      <c r="G15" s="41">
        <f t="shared" si="5"/>
        <v>75.92</v>
      </c>
      <c r="H15" s="7"/>
    </row>
    <row r="16" spans="1:8" ht="27.75" customHeight="1">
      <c r="A16" s="9">
        <v>4</v>
      </c>
      <c r="B16" s="56" t="s">
        <v>160</v>
      </c>
      <c r="C16" s="37">
        <v>53</v>
      </c>
      <c r="D16" s="57">
        <f t="shared" si="3"/>
        <v>21.200000000000003</v>
      </c>
      <c r="E16" s="36">
        <v>86.4</v>
      </c>
      <c r="F16" s="36">
        <f t="shared" si="4"/>
        <v>51.84</v>
      </c>
      <c r="G16" s="57">
        <f t="shared" si="5"/>
        <v>73.04</v>
      </c>
      <c r="H16" s="7"/>
    </row>
    <row r="17" spans="1:8" ht="27.75" customHeight="1">
      <c r="A17" s="9">
        <v>5</v>
      </c>
      <c r="B17" s="8" t="s">
        <v>161</v>
      </c>
      <c r="C17" s="5">
        <v>55</v>
      </c>
      <c r="D17" s="41">
        <f t="shared" si="3"/>
        <v>22</v>
      </c>
      <c r="E17" s="8">
        <v>79.6</v>
      </c>
      <c r="F17" s="8">
        <f t="shared" si="4"/>
        <v>47.76</v>
      </c>
      <c r="G17" s="41">
        <f t="shared" si="5"/>
        <v>69.75999999999999</v>
      </c>
      <c r="H17" s="7"/>
    </row>
    <row r="18" spans="1:8" ht="27.75" customHeight="1">
      <c r="A18" s="9">
        <v>6</v>
      </c>
      <c r="B18" s="8" t="s">
        <v>162</v>
      </c>
      <c r="C18" s="5">
        <v>44</v>
      </c>
      <c r="D18" s="41">
        <f t="shared" si="3"/>
        <v>17.6</v>
      </c>
      <c r="E18" s="41" t="s">
        <v>163</v>
      </c>
      <c r="F18" s="8">
        <f t="shared" si="4"/>
        <v>49.32</v>
      </c>
      <c r="G18" s="41">
        <f t="shared" si="5"/>
        <v>66.92</v>
      </c>
      <c r="H18" s="7"/>
    </row>
    <row r="19" spans="1:8" ht="30.75" customHeight="1">
      <c r="A19" s="77" t="s">
        <v>174</v>
      </c>
      <c r="B19" s="78"/>
      <c r="C19" s="78"/>
      <c r="D19" s="78"/>
      <c r="E19" s="78"/>
      <c r="F19" s="78"/>
      <c r="G19" s="78"/>
      <c r="H19" s="79"/>
    </row>
    <row r="20" spans="1:8" ht="24.75" customHeight="1">
      <c r="A20" s="9">
        <v>1</v>
      </c>
      <c r="B20" s="6" t="s">
        <v>164</v>
      </c>
      <c r="C20" s="5">
        <v>63</v>
      </c>
      <c r="D20" s="41">
        <f>C20*0.4</f>
        <v>25.200000000000003</v>
      </c>
      <c r="E20" s="8">
        <v>87.6</v>
      </c>
      <c r="F20" s="8">
        <f>E20*0.6</f>
        <v>52.559999999999995</v>
      </c>
      <c r="G20" s="41">
        <f>D20+F20</f>
        <v>77.75999999999999</v>
      </c>
      <c r="H20" s="9" t="s">
        <v>171</v>
      </c>
    </row>
    <row r="21" spans="1:8" ht="24.75" customHeight="1">
      <c r="A21" s="9">
        <v>2</v>
      </c>
      <c r="B21" s="6" t="s">
        <v>165</v>
      </c>
      <c r="C21" s="5">
        <v>55</v>
      </c>
      <c r="D21" s="41">
        <f>C21*0.4</f>
        <v>22</v>
      </c>
      <c r="E21" s="8">
        <v>92.6</v>
      </c>
      <c r="F21" s="8">
        <f>E21*0.6</f>
        <v>55.559999999999995</v>
      </c>
      <c r="G21" s="41">
        <f>D21+F21</f>
        <v>77.56</v>
      </c>
      <c r="H21" s="9" t="s">
        <v>144</v>
      </c>
    </row>
    <row r="22" spans="1:8" ht="24.75" customHeight="1">
      <c r="A22" s="9">
        <v>3</v>
      </c>
      <c r="B22" s="59" t="s">
        <v>166</v>
      </c>
      <c r="C22" s="45">
        <v>55</v>
      </c>
      <c r="D22" s="60">
        <f>C22*0.4</f>
        <v>22</v>
      </c>
      <c r="E22" s="54">
        <v>92.2</v>
      </c>
      <c r="F22" s="54">
        <f>E22*0.6</f>
        <v>55.32</v>
      </c>
      <c r="G22" s="60">
        <f>D22+F22</f>
        <v>77.32</v>
      </c>
      <c r="H22" s="9"/>
    </row>
    <row r="23" spans="1:8" ht="24.75" customHeight="1">
      <c r="A23" s="9">
        <v>4</v>
      </c>
      <c r="B23" s="61" t="s">
        <v>167</v>
      </c>
      <c r="C23" s="5">
        <v>55</v>
      </c>
      <c r="D23" s="41">
        <f>C23*0.4</f>
        <v>22</v>
      </c>
      <c r="E23" s="8">
        <v>91.2</v>
      </c>
      <c r="F23" s="8">
        <f>E23*0.6</f>
        <v>54.72</v>
      </c>
      <c r="G23" s="41">
        <f>D23+F23</f>
        <v>76.72</v>
      </c>
      <c r="H23" s="9"/>
    </row>
    <row r="24" spans="1:8" ht="24.75" customHeight="1">
      <c r="A24" s="9">
        <v>5</v>
      </c>
      <c r="B24" s="61" t="s">
        <v>168</v>
      </c>
      <c r="C24" s="5">
        <v>62</v>
      </c>
      <c r="D24" s="41">
        <f>C24*0.4</f>
        <v>24.8</v>
      </c>
      <c r="E24" s="8">
        <v>84.2</v>
      </c>
      <c r="F24" s="8">
        <f>E24*0.6</f>
        <v>50.52</v>
      </c>
      <c r="G24" s="41">
        <f>D24+F24</f>
        <v>75.32000000000001</v>
      </c>
      <c r="H24" s="9"/>
    </row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</sheetData>
  <mergeCells count="4">
    <mergeCell ref="A1:H1"/>
    <mergeCell ref="A12:H12"/>
    <mergeCell ref="A19:H19"/>
    <mergeCell ref="A2:H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25"/>
  <sheetViews>
    <sheetView workbookViewId="0" topLeftCell="A16">
      <selection activeCell="O15" sqref="O15"/>
    </sheetView>
  </sheetViews>
  <sheetFormatPr defaultColWidth="9.00390625" defaultRowHeight="31.5" customHeight="1"/>
  <cols>
    <col min="1" max="1" width="6.00390625" style="40" customWidth="1"/>
    <col min="2" max="2" width="11.50390625" style="40" customWidth="1"/>
    <col min="3" max="3" width="0" style="40" hidden="1" customWidth="1"/>
    <col min="4" max="4" width="5.75390625" style="40" hidden="1" customWidth="1"/>
    <col min="5" max="5" width="7.50390625" style="40" hidden="1" customWidth="1"/>
    <col min="6" max="6" width="5.625" style="40" hidden="1" customWidth="1"/>
    <col min="7" max="7" width="10.25390625" style="40" customWidth="1"/>
    <col min="8" max="8" width="10.75390625" style="40" customWidth="1"/>
    <col min="9" max="9" width="7.00390625" style="40" customWidth="1"/>
    <col min="10" max="10" width="9.375" style="40" customWidth="1"/>
    <col min="11" max="11" width="8.375" style="40" customWidth="1"/>
    <col min="12" max="12" width="9.75390625" style="38" customWidth="1"/>
    <col min="13" max="14" width="9.00390625" style="39" customWidth="1"/>
    <col min="15" max="16384" width="9.00390625" style="40" customWidth="1"/>
  </cols>
  <sheetData>
    <row r="1" spans="1:14" s="21" customFormat="1" ht="48" customHeight="1">
      <c r="A1" s="64" t="s">
        <v>152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22"/>
      <c r="N1" s="22"/>
    </row>
    <row r="2" spans="1:14" s="21" customFormat="1" ht="27" customHeight="1">
      <c r="A2" s="80" t="s">
        <v>175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22"/>
      <c r="N2" s="22"/>
    </row>
    <row r="3" spans="1:14" s="34" customFormat="1" ht="30" customHeight="1">
      <c r="A3" s="32" t="s">
        <v>0</v>
      </c>
      <c r="B3" s="32" t="s">
        <v>98</v>
      </c>
      <c r="C3" s="32"/>
      <c r="D3" s="32" t="s">
        <v>2</v>
      </c>
      <c r="E3" s="32" t="s">
        <v>99</v>
      </c>
      <c r="F3" s="32" t="s">
        <v>4</v>
      </c>
      <c r="G3" s="32" t="s">
        <v>5</v>
      </c>
      <c r="H3" s="4" t="s">
        <v>6</v>
      </c>
      <c r="I3" s="4" t="s">
        <v>7</v>
      </c>
      <c r="J3" s="4" t="s">
        <v>8</v>
      </c>
      <c r="K3" s="3" t="s">
        <v>9</v>
      </c>
      <c r="L3" s="32" t="s">
        <v>154</v>
      </c>
      <c r="M3" s="33"/>
      <c r="N3" s="33"/>
    </row>
    <row r="4" spans="1:14" s="18" customFormat="1" ht="27.75" customHeight="1">
      <c r="A4" s="8">
        <v>1</v>
      </c>
      <c r="B4" s="6" t="s">
        <v>100</v>
      </c>
      <c r="C4" s="5" t="s">
        <v>101</v>
      </c>
      <c r="D4" s="8">
        <v>5</v>
      </c>
      <c r="E4" s="8">
        <v>44</v>
      </c>
      <c r="F4" s="8">
        <v>8</v>
      </c>
      <c r="G4" s="8">
        <v>57</v>
      </c>
      <c r="H4" s="8">
        <f>G4*0.4</f>
        <v>22.8</v>
      </c>
      <c r="I4" s="8">
        <v>78.7</v>
      </c>
      <c r="J4" s="8">
        <f>I4*0.6</f>
        <v>47.22</v>
      </c>
      <c r="K4" s="8">
        <f>H4+J4</f>
        <v>70.02</v>
      </c>
      <c r="L4" s="8" t="s">
        <v>155</v>
      </c>
      <c r="M4" s="25"/>
      <c r="N4" s="25"/>
    </row>
    <row r="5" spans="1:228" s="18" customFormat="1" ht="27.75" customHeight="1">
      <c r="A5" s="8">
        <v>2</v>
      </c>
      <c r="B5" s="6" t="s">
        <v>102</v>
      </c>
      <c r="C5" s="5" t="s">
        <v>103</v>
      </c>
      <c r="D5" s="5"/>
      <c r="E5" s="5">
        <v>35</v>
      </c>
      <c r="F5" s="5">
        <v>15</v>
      </c>
      <c r="G5" s="5">
        <v>50</v>
      </c>
      <c r="H5" s="8">
        <f>G5*0.4</f>
        <v>20</v>
      </c>
      <c r="I5" s="5">
        <v>81.7</v>
      </c>
      <c r="J5" s="8">
        <f>I5*0.6</f>
        <v>49.02</v>
      </c>
      <c r="K5" s="8">
        <f>H5+J5</f>
        <v>69.02000000000001</v>
      </c>
      <c r="L5" s="5" t="s">
        <v>156</v>
      </c>
      <c r="M5" s="23"/>
      <c r="N5" s="23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</row>
    <row r="6" spans="1:14" s="18" customFormat="1" ht="27.75" customHeight="1">
      <c r="A6" s="8">
        <v>3</v>
      </c>
      <c r="B6" s="6" t="s">
        <v>104</v>
      </c>
      <c r="C6" s="5" t="s">
        <v>101</v>
      </c>
      <c r="D6" s="8">
        <v>5</v>
      </c>
      <c r="E6" s="8">
        <v>30</v>
      </c>
      <c r="F6" s="8">
        <v>14</v>
      </c>
      <c r="G6" s="8">
        <v>49</v>
      </c>
      <c r="H6" s="8">
        <f>G6*0.4</f>
        <v>19.6</v>
      </c>
      <c r="I6" s="8">
        <v>66</v>
      </c>
      <c r="J6" s="8">
        <f>I6*0.6</f>
        <v>39.6</v>
      </c>
      <c r="K6" s="8">
        <f>H6+J6</f>
        <v>59.2</v>
      </c>
      <c r="L6" s="8" t="s">
        <v>156</v>
      </c>
      <c r="M6" s="25"/>
      <c r="N6" s="25"/>
    </row>
    <row r="7" spans="1:14" s="18" customFormat="1" ht="31.5" customHeight="1">
      <c r="A7" s="81" t="s">
        <v>176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3"/>
      <c r="M7" s="25"/>
      <c r="N7" s="25"/>
    </row>
    <row r="8" spans="1:14" s="18" customFormat="1" ht="31.5" customHeight="1">
      <c r="A8" s="8">
        <v>1</v>
      </c>
      <c r="B8" s="6" t="s">
        <v>106</v>
      </c>
      <c r="C8" s="8"/>
      <c r="D8" s="8">
        <v>5</v>
      </c>
      <c r="E8" s="8">
        <v>32</v>
      </c>
      <c r="F8" s="8">
        <v>14</v>
      </c>
      <c r="G8" s="8">
        <v>51</v>
      </c>
      <c r="H8" s="8">
        <f>G8*0.4</f>
        <v>20.400000000000002</v>
      </c>
      <c r="I8" s="8">
        <v>71.9</v>
      </c>
      <c r="J8" s="8">
        <f>I8*0.6</f>
        <v>43.14</v>
      </c>
      <c r="K8" s="8">
        <f>H8+J8</f>
        <v>63.540000000000006</v>
      </c>
      <c r="L8" s="8" t="s">
        <v>181</v>
      </c>
      <c r="M8" s="25"/>
      <c r="N8" s="25"/>
    </row>
    <row r="9" spans="1:228" s="5" customFormat="1" ht="27" customHeight="1">
      <c r="A9" s="8">
        <v>2</v>
      </c>
      <c r="B9" s="6" t="s">
        <v>105</v>
      </c>
      <c r="D9" s="8"/>
      <c r="E9" s="8">
        <v>37</v>
      </c>
      <c r="F9" s="8">
        <v>13</v>
      </c>
      <c r="G9" s="8">
        <v>50</v>
      </c>
      <c r="H9" s="8">
        <f>G9*0.4</f>
        <v>20</v>
      </c>
      <c r="I9" s="5">
        <v>72.3</v>
      </c>
      <c r="J9" s="8">
        <f>I9*0.6</f>
        <v>43.379999999999995</v>
      </c>
      <c r="K9" s="8">
        <f>H9+J9</f>
        <v>63.379999999999995</v>
      </c>
      <c r="L9" s="8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</row>
    <row r="10" spans="1:14" s="18" customFormat="1" ht="27" customHeight="1">
      <c r="A10" s="81" t="s">
        <v>177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3"/>
      <c r="M10" s="25"/>
      <c r="N10" s="25"/>
    </row>
    <row r="11" spans="1:228" s="18" customFormat="1" ht="23.25" customHeight="1">
      <c r="A11" s="8">
        <v>1</v>
      </c>
      <c r="B11" s="6" t="s">
        <v>107</v>
      </c>
      <c r="C11" s="5" t="s">
        <v>101</v>
      </c>
      <c r="D11" s="8"/>
      <c r="E11" s="8">
        <v>49</v>
      </c>
      <c r="F11" s="8">
        <v>15</v>
      </c>
      <c r="G11" s="8">
        <v>64</v>
      </c>
      <c r="H11" s="8">
        <f aca="true" t="shared" si="0" ref="H11:H25">G11*0.4</f>
        <v>25.6</v>
      </c>
      <c r="I11" s="8">
        <v>78.5</v>
      </c>
      <c r="J11" s="8">
        <f aca="true" t="shared" si="1" ref="J11:J25">I11*0.6</f>
        <v>47.1</v>
      </c>
      <c r="K11" s="8">
        <f aca="true" t="shared" si="2" ref="K11:K25">H11+J11</f>
        <v>72.7</v>
      </c>
      <c r="L11" s="8" t="s">
        <v>144</v>
      </c>
      <c r="M11" s="23"/>
      <c r="N11" s="23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</row>
    <row r="12" spans="1:14" s="21" customFormat="1" ht="23.25" customHeight="1">
      <c r="A12" s="8">
        <v>2</v>
      </c>
      <c r="B12" s="6" t="s">
        <v>108</v>
      </c>
      <c r="C12" s="5" t="s">
        <v>101</v>
      </c>
      <c r="D12" s="8"/>
      <c r="E12" s="8">
        <v>43</v>
      </c>
      <c r="F12" s="8">
        <v>16</v>
      </c>
      <c r="G12" s="8">
        <v>59</v>
      </c>
      <c r="H12" s="8">
        <f t="shared" si="0"/>
        <v>23.6</v>
      </c>
      <c r="I12" s="5">
        <v>80.9</v>
      </c>
      <c r="J12" s="8">
        <f t="shared" si="1"/>
        <v>48.54</v>
      </c>
      <c r="K12" s="8">
        <f t="shared" si="2"/>
        <v>72.14</v>
      </c>
      <c r="L12" s="5" t="s">
        <v>156</v>
      </c>
      <c r="M12" s="22"/>
      <c r="N12" s="22"/>
    </row>
    <row r="13" spans="1:228" s="18" customFormat="1" ht="23.25" customHeight="1">
      <c r="A13" s="8">
        <v>3</v>
      </c>
      <c r="B13" s="6" t="s">
        <v>109</v>
      </c>
      <c r="C13" s="5" t="s">
        <v>103</v>
      </c>
      <c r="D13" s="5"/>
      <c r="E13" s="5">
        <v>37</v>
      </c>
      <c r="F13" s="5">
        <v>15</v>
      </c>
      <c r="G13" s="5">
        <v>52</v>
      </c>
      <c r="H13" s="8">
        <f t="shared" si="0"/>
        <v>20.8</v>
      </c>
      <c r="I13" s="8">
        <v>79.9</v>
      </c>
      <c r="J13" s="8">
        <f t="shared" si="1"/>
        <v>47.940000000000005</v>
      </c>
      <c r="K13" s="8">
        <f t="shared" si="2"/>
        <v>68.74000000000001</v>
      </c>
      <c r="L13" s="8" t="s">
        <v>156</v>
      </c>
      <c r="M13" s="23"/>
      <c r="N13" s="23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</row>
    <row r="14" spans="1:12" ht="23.25" customHeight="1">
      <c r="A14" s="8">
        <v>4</v>
      </c>
      <c r="B14" s="6" t="s">
        <v>110</v>
      </c>
      <c r="C14" s="5" t="s">
        <v>103</v>
      </c>
      <c r="D14" s="5"/>
      <c r="E14" s="5">
        <v>40</v>
      </c>
      <c r="F14" s="5">
        <v>14</v>
      </c>
      <c r="G14" s="5">
        <v>54</v>
      </c>
      <c r="H14" s="8">
        <f t="shared" si="0"/>
        <v>21.6</v>
      </c>
      <c r="I14" s="5">
        <v>77</v>
      </c>
      <c r="J14" s="8">
        <f t="shared" si="1"/>
        <v>46.199999999999996</v>
      </c>
      <c r="K14" s="8">
        <f t="shared" si="2"/>
        <v>67.8</v>
      </c>
      <c r="L14" s="5" t="s">
        <v>156</v>
      </c>
    </row>
    <row r="15" spans="1:12" ht="31.5" customHeight="1">
      <c r="A15" s="81" t="s">
        <v>178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3"/>
    </row>
    <row r="16" spans="1:12" ht="23.25" customHeight="1">
      <c r="A16" s="8">
        <v>1</v>
      </c>
      <c r="B16" s="15" t="s">
        <v>111</v>
      </c>
      <c r="C16" s="9"/>
      <c r="D16" s="9"/>
      <c r="E16" s="9">
        <v>44</v>
      </c>
      <c r="F16" s="9">
        <v>17</v>
      </c>
      <c r="G16" s="9">
        <v>61</v>
      </c>
      <c r="H16" s="8">
        <f t="shared" si="0"/>
        <v>24.400000000000002</v>
      </c>
      <c r="I16" s="8">
        <v>92.6</v>
      </c>
      <c r="J16" s="8">
        <f t="shared" si="1"/>
        <v>55.559999999999995</v>
      </c>
      <c r="K16" s="8">
        <f t="shared" si="2"/>
        <v>79.96</v>
      </c>
      <c r="L16" s="8" t="s">
        <v>182</v>
      </c>
    </row>
    <row r="17" spans="1:12" ht="23.25" customHeight="1">
      <c r="A17" s="8">
        <v>2</v>
      </c>
      <c r="B17" s="6" t="s">
        <v>112</v>
      </c>
      <c r="C17" s="7" t="s">
        <v>101</v>
      </c>
      <c r="D17" s="7"/>
      <c r="E17" s="42" t="s">
        <v>113</v>
      </c>
      <c r="F17" s="42" t="s">
        <v>114</v>
      </c>
      <c r="G17" s="42" t="s">
        <v>115</v>
      </c>
      <c r="H17" s="8">
        <f t="shared" si="0"/>
        <v>25.6</v>
      </c>
      <c r="I17" s="8">
        <v>83.2</v>
      </c>
      <c r="J17" s="8">
        <f t="shared" si="1"/>
        <v>49.92</v>
      </c>
      <c r="K17" s="8">
        <f t="shared" si="2"/>
        <v>75.52000000000001</v>
      </c>
      <c r="L17" s="8" t="s">
        <v>182</v>
      </c>
    </row>
    <row r="18" spans="1:12" ht="23.25" customHeight="1">
      <c r="A18" s="8">
        <v>3</v>
      </c>
      <c r="B18" s="6" t="s">
        <v>116</v>
      </c>
      <c r="C18" s="7" t="s">
        <v>101</v>
      </c>
      <c r="D18" s="7">
        <v>5</v>
      </c>
      <c r="E18" s="42" t="s">
        <v>117</v>
      </c>
      <c r="F18" s="42" t="s">
        <v>118</v>
      </c>
      <c r="G18" s="42" t="s">
        <v>119</v>
      </c>
      <c r="H18" s="8">
        <f t="shared" si="0"/>
        <v>26</v>
      </c>
      <c r="I18" s="8">
        <v>80.4</v>
      </c>
      <c r="J18" s="8">
        <f t="shared" si="1"/>
        <v>48.24</v>
      </c>
      <c r="K18" s="8">
        <f t="shared" si="2"/>
        <v>74.24000000000001</v>
      </c>
      <c r="L18" s="8" t="s">
        <v>182</v>
      </c>
    </row>
    <row r="19" spans="1:12" ht="23.25" customHeight="1">
      <c r="A19" s="8">
        <v>4</v>
      </c>
      <c r="B19" s="15" t="s">
        <v>120</v>
      </c>
      <c r="C19" s="42"/>
      <c r="D19" s="7"/>
      <c r="E19" s="7">
        <v>34</v>
      </c>
      <c r="F19" s="7">
        <v>14</v>
      </c>
      <c r="G19" s="7">
        <v>48</v>
      </c>
      <c r="H19" s="8">
        <f t="shared" si="0"/>
        <v>19.200000000000003</v>
      </c>
      <c r="I19" s="8">
        <v>86</v>
      </c>
      <c r="J19" s="8">
        <f t="shared" si="1"/>
        <v>51.6</v>
      </c>
      <c r="K19" s="8">
        <f t="shared" si="2"/>
        <v>70.80000000000001</v>
      </c>
      <c r="L19" s="53"/>
    </row>
    <row r="20" spans="1:12" ht="23.25" customHeight="1">
      <c r="A20" s="8">
        <v>5</v>
      </c>
      <c r="B20" s="6" t="s">
        <v>121</v>
      </c>
      <c r="C20" s="7" t="s">
        <v>103</v>
      </c>
      <c r="D20" s="7"/>
      <c r="E20" s="7">
        <v>41</v>
      </c>
      <c r="F20" s="7">
        <v>15</v>
      </c>
      <c r="G20" s="7">
        <v>56</v>
      </c>
      <c r="H20" s="8">
        <f t="shared" si="0"/>
        <v>22.400000000000002</v>
      </c>
      <c r="I20" s="8">
        <v>77.9</v>
      </c>
      <c r="J20" s="8">
        <f t="shared" si="1"/>
        <v>46.74</v>
      </c>
      <c r="K20" s="8">
        <f t="shared" si="2"/>
        <v>69.14</v>
      </c>
      <c r="L20" s="53"/>
    </row>
    <row r="21" spans="1:12" ht="23.25" customHeight="1">
      <c r="A21" s="8">
        <v>6</v>
      </c>
      <c r="B21" s="6" t="s">
        <v>122</v>
      </c>
      <c r="C21" s="7" t="s">
        <v>101</v>
      </c>
      <c r="D21" s="7"/>
      <c r="E21" s="42" t="s">
        <v>123</v>
      </c>
      <c r="F21" s="42" t="s">
        <v>124</v>
      </c>
      <c r="G21" s="42" t="s">
        <v>125</v>
      </c>
      <c r="H21" s="8">
        <f t="shared" si="0"/>
        <v>21.200000000000003</v>
      </c>
      <c r="I21" s="8">
        <v>78.7</v>
      </c>
      <c r="J21" s="8">
        <f t="shared" si="1"/>
        <v>47.22</v>
      </c>
      <c r="K21" s="8">
        <f t="shared" si="2"/>
        <v>68.42</v>
      </c>
      <c r="L21" s="53"/>
    </row>
    <row r="22" spans="1:12" ht="23.25" customHeight="1">
      <c r="A22" s="8">
        <v>7</v>
      </c>
      <c r="B22" s="10" t="s">
        <v>126</v>
      </c>
      <c r="C22" s="7" t="s">
        <v>101</v>
      </c>
      <c r="D22" s="7"/>
      <c r="E22" s="7">
        <v>47</v>
      </c>
      <c r="F22" s="7">
        <v>12</v>
      </c>
      <c r="G22" s="7">
        <v>59</v>
      </c>
      <c r="H22" s="8">
        <f t="shared" si="0"/>
        <v>23.6</v>
      </c>
      <c r="I22" s="8">
        <v>72.9</v>
      </c>
      <c r="J22" s="8">
        <f t="shared" si="1"/>
        <v>43.74</v>
      </c>
      <c r="K22" s="8">
        <f t="shared" si="2"/>
        <v>67.34</v>
      </c>
      <c r="L22" s="53"/>
    </row>
    <row r="23" spans="1:12" ht="23.25" customHeight="1">
      <c r="A23" s="8">
        <v>8</v>
      </c>
      <c r="B23" s="6" t="s">
        <v>127</v>
      </c>
      <c r="C23" s="7" t="s">
        <v>101</v>
      </c>
      <c r="D23" s="7"/>
      <c r="E23" s="7">
        <v>39</v>
      </c>
      <c r="F23" s="7">
        <v>15</v>
      </c>
      <c r="G23" s="7">
        <v>54</v>
      </c>
      <c r="H23" s="8">
        <f t="shared" si="0"/>
        <v>21.6</v>
      </c>
      <c r="I23" s="8">
        <v>74.7</v>
      </c>
      <c r="J23" s="8">
        <f t="shared" si="1"/>
        <v>44.82</v>
      </c>
      <c r="K23" s="8">
        <f t="shared" si="2"/>
        <v>66.42</v>
      </c>
      <c r="L23" s="53"/>
    </row>
    <row r="24" spans="1:12" ht="23.25" customHeight="1">
      <c r="A24" s="8">
        <v>9</v>
      </c>
      <c r="B24" s="6" t="s">
        <v>128</v>
      </c>
      <c r="C24" s="7" t="s">
        <v>103</v>
      </c>
      <c r="D24" s="44"/>
      <c r="E24" s="7">
        <v>37</v>
      </c>
      <c r="F24" s="7">
        <v>13</v>
      </c>
      <c r="G24" s="7">
        <v>50</v>
      </c>
      <c r="H24" s="8">
        <f t="shared" si="0"/>
        <v>20</v>
      </c>
      <c r="I24" s="8">
        <v>76.6</v>
      </c>
      <c r="J24" s="8">
        <f t="shared" si="1"/>
        <v>45.959999999999994</v>
      </c>
      <c r="K24" s="8">
        <f t="shared" si="2"/>
        <v>65.96</v>
      </c>
      <c r="L24" s="53"/>
    </row>
    <row r="25" spans="1:12" ht="23.25" customHeight="1">
      <c r="A25" s="8">
        <v>10</v>
      </c>
      <c r="B25" s="10" t="s">
        <v>129</v>
      </c>
      <c r="C25" s="7" t="s">
        <v>103</v>
      </c>
      <c r="D25" s="7"/>
      <c r="E25" s="7">
        <v>39</v>
      </c>
      <c r="F25" s="7">
        <v>2</v>
      </c>
      <c r="G25" s="7">
        <v>41</v>
      </c>
      <c r="H25" s="8">
        <f t="shared" si="0"/>
        <v>16.400000000000002</v>
      </c>
      <c r="I25" s="8">
        <v>80.6</v>
      </c>
      <c r="J25" s="8">
        <f t="shared" si="1"/>
        <v>48.35999999999999</v>
      </c>
      <c r="K25" s="8">
        <f t="shared" si="2"/>
        <v>64.75999999999999</v>
      </c>
      <c r="L25" s="53"/>
    </row>
  </sheetData>
  <mergeCells count="5">
    <mergeCell ref="A15:L15"/>
    <mergeCell ref="A1:L1"/>
    <mergeCell ref="A2:L2"/>
    <mergeCell ref="A7:L7"/>
    <mergeCell ref="A10:L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程丽</dc:creator>
  <cp:keywords/>
  <dc:description/>
  <cp:lastModifiedBy>程丽</cp:lastModifiedBy>
  <cp:lastPrinted>2016-04-05T08:46:30Z</cp:lastPrinted>
  <dcterms:created xsi:type="dcterms:W3CDTF">2016-04-01T08:58:18Z</dcterms:created>
  <dcterms:modified xsi:type="dcterms:W3CDTF">2016-04-05T08:53:53Z</dcterms:modified>
  <cp:category/>
  <cp:version/>
  <cp:contentType/>
  <cp:contentStatus/>
</cp:coreProperties>
</file>