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965" activeTab="1"/>
  </bookViews>
  <sheets>
    <sheet name="事业单位综合岗" sheetId="1" r:id="rId1"/>
    <sheet name="台站综合岗" sheetId="2" r:id="rId2"/>
    <sheet name="机要打字岗" sheetId="3" r:id="rId3"/>
    <sheet name="会计岗" sheetId="4" r:id="rId4"/>
    <sheet name="和田地震台" sheetId="5" r:id="rId5"/>
  </sheets>
  <definedNames/>
  <calcPr fullCalcOnLoad="1"/>
</workbook>
</file>

<file path=xl/sharedStrings.xml><?xml version="1.0" encoding="utf-8"?>
<sst xmlns="http://schemas.openxmlformats.org/spreadsheetml/2006/main" count="526" uniqueCount="213">
  <si>
    <t>2016年事业单位综合岗最终综合成绩及进入体检人员名单</t>
  </si>
  <si>
    <t>准考证号</t>
  </si>
  <si>
    <t>性别</t>
  </si>
  <si>
    <t>族别</t>
  </si>
  <si>
    <t>学历</t>
  </si>
  <si>
    <t>毕业院校</t>
  </si>
  <si>
    <t>所学专业</t>
  </si>
  <si>
    <t>加分</t>
  </si>
  <si>
    <t>笔试成绩</t>
  </si>
  <si>
    <t>笔试最终成绩</t>
  </si>
  <si>
    <t>面试成绩</t>
  </si>
  <si>
    <t>最终综合成绩</t>
  </si>
  <si>
    <t>是否进入体检</t>
  </si>
  <si>
    <t>2016-01-001</t>
  </si>
  <si>
    <t>男　</t>
  </si>
  <si>
    <t>汉族　</t>
  </si>
  <si>
    <t>硕士研究生</t>
  </si>
  <si>
    <t>西安石油大学　</t>
  </si>
  <si>
    <t>地质工程　</t>
  </si>
  <si>
    <t>66.5</t>
  </si>
  <si>
    <t>84.5</t>
  </si>
  <si>
    <t>是</t>
  </si>
  <si>
    <t>2016-01-002</t>
  </si>
  <si>
    <t>女　</t>
  </si>
  <si>
    <t>硕士研究生　</t>
  </si>
  <si>
    <t>中国石油大学（华东）　</t>
  </si>
  <si>
    <t>测绘工程　</t>
  </si>
  <si>
    <t>58.5</t>
  </si>
  <si>
    <t>76.2</t>
  </si>
  <si>
    <t>否</t>
  </si>
  <si>
    <t>2016-01-003</t>
  </si>
  <si>
    <t>哈萨克族</t>
  </si>
  <si>
    <t>中国石油大学（华东）</t>
  </si>
  <si>
    <t>地质学</t>
  </si>
  <si>
    <t>5</t>
  </si>
  <si>
    <t>50.2</t>
  </si>
  <si>
    <t>2016-01-004</t>
  </si>
  <si>
    <t>汉族</t>
  </si>
  <si>
    <t>地质学　</t>
  </si>
  <si>
    <t>51</t>
  </si>
  <si>
    <t>2016-01-005</t>
  </si>
  <si>
    <t>男</t>
  </si>
  <si>
    <t>维吾尔族</t>
  </si>
  <si>
    <t>意大利卡美里诺大学</t>
  </si>
  <si>
    <t>地质工程</t>
  </si>
  <si>
    <t>50.1</t>
  </si>
  <si>
    <t>62.5</t>
  </si>
  <si>
    <t>2016-01-006</t>
  </si>
  <si>
    <t>女</t>
  </si>
  <si>
    <t>中国地质大学（武汉）</t>
  </si>
  <si>
    <t>63.4</t>
  </si>
  <si>
    <t>2016-01-007</t>
  </si>
  <si>
    <t>新疆大学　</t>
  </si>
  <si>
    <t>65</t>
  </si>
  <si>
    <t>74.2</t>
  </si>
  <si>
    <t>2016-01-008</t>
  </si>
  <si>
    <t>回族</t>
  </si>
  <si>
    <t>大学本科</t>
  </si>
  <si>
    <t>南京工业大学　</t>
  </si>
  <si>
    <t>59.9</t>
  </si>
  <si>
    <t>2016-01-009</t>
  </si>
  <si>
    <t>锡伯族</t>
  </si>
  <si>
    <t>西南交通大学　</t>
  </si>
  <si>
    <t>测绘工程</t>
  </si>
  <si>
    <t>61.8</t>
  </si>
  <si>
    <t>79.7</t>
  </si>
  <si>
    <t>2016-01-010</t>
  </si>
  <si>
    <t>67.4</t>
  </si>
  <si>
    <t>81.9</t>
  </si>
  <si>
    <t>2016-01-011</t>
  </si>
  <si>
    <t>72</t>
  </si>
  <si>
    <t>82.2</t>
  </si>
  <si>
    <t>2016-01-012</t>
  </si>
  <si>
    <t>哈萨克　</t>
  </si>
  <si>
    <t>兰州交通大学</t>
  </si>
  <si>
    <t>39.2</t>
  </si>
  <si>
    <t>2016-01-013</t>
  </si>
  <si>
    <t>防灾科技学院</t>
  </si>
  <si>
    <t>地球物理学　</t>
  </si>
  <si>
    <t>54.5</t>
  </si>
  <si>
    <t>69.4</t>
  </si>
  <si>
    <t>2016-01-014</t>
  </si>
  <si>
    <t>中国地质大学（武汉）　</t>
  </si>
  <si>
    <t>60</t>
  </si>
  <si>
    <t>76.7</t>
  </si>
  <si>
    <t>2016-01-015</t>
  </si>
  <si>
    <t>防灾科技学院　</t>
  </si>
  <si>
    <t>70</t>
  </si>
  <si>
    <t>83.7</t>
  </si>
  <si>
    <t>2016-01-016</t>
  </si>
  <si>
    <t>中国地震局地震预测研究所　</t>
  </si>
  <si>
    <t>构造地质学　</t>
  </si>
  <si>
    <t>69.3</t>
  </si>
  <si>
    <t>80.1</t>
  </si>
  <si>
    <t>2016-01-017</t>
  </si>
  <si>
    <t>　男</t>
  </si>
  <si>
    <t>40.9</t>
  </si>
  <si>
    <t>61</t>
  </si>
  <si>
    <t>2016-01-018</t>
  </si>
  <si>
    <t>维吾尔族 　</t>
  </si>
  <si>
    <t>中国地质大学（北京）　</t>
  </si>
  <si>
    <t>42.5</t>
  </si>
  <si>
    <t>61.7</t>
  </si>
  <si>
    <t>2016-01-020</t>
  </si>
  <si>
    <t>54.7</t>
  </si>
  <si>
    <t>72.6</t>
  </si>
  <si>
    <t>2016-01-021</t>
  </si>
  <si>
    <t>贵州大学</t>
  </si>
  <si>
    <t>55.5</t>
  </si>
  <si>
    <t>68.7</t>
  </si>
  <si>
    <t>2016-01-022</t>
  </si>
  <si>
    <t>63</t>
  </si>
  <si>
    <t>75.4</t>
  </si>
  <si>
    <t>2016-01-023</t>
  </si>
  <si>
    <t>中国地质大学（北京）</t>
  </si>
  <si>
    <t>65.4</t>
  </si>
  <si>
    <t>81.4</t>
  </si>
  <si>
    <t>2016年台站综合岗最终综合成绩及进入体检人员名单</t>
  </si>
  <si>
    <t>最终成绩</t>
  </si>
  <si>
    <t>2016-02-016</t>
  </si>
  <si>
    <t>大学本科　</t>
  </si>
  <si>
    <t>资源勘查工程</t>
  </si>
  <si>
    <t>2016-02-001</t>
  </si>
  <si>
    <t>资源勘查工程　</t>
  </si>
  <si>
    <t>2016-02-024</t>
  </si>
  <si>
    <t>2016-02-014</t>
  </si>
  <si>
    <t>维吾尔　</t>
  </si>
  <si>
    <t>2016-02-054</t>
  </si>
  <si>
    <t>成都理工大学　</t>
  </si>
  <si>
    <t>2016-02-015</t>
  </si>
  <si>
    <t>2016-02-013</t>
  </si>
  <si>
    <t>2016-02-023</t>
  </si>
  <si>
    <t>地理信息系统　</t>
  </si>
  <si>
    <t>2016-02-042</t>
  </si>
  <si>
    <t>新疆大学</t>
  </si>
  <si>
    <t xml:space="preserve">资源勘查工程 </t>
  </si>
  <si>
    <t>2016-02-044</t>
  </si>
  <si>
    <t>2016-02-020</t>
  </si>
  <si>
    <t>2016-02-008</t>
  </si>
  <si>
    <t>中国地质大学</t>
  </si>
  <si>
    <t>2016-02-006</t>
  </si>
  <si>
    <t>2016-02-005</t>
  </si>
  <si>
    <t>2016-02-034</t>
  </si>
  <si>
    <t>维吾尔族　</t>
  </si>
  <si>
    <t>南京信息工程大学</t>
  </si>
  <si>
    <t>遥感科学与技术　</t>
  </si>
  <si>
    <t>2016-02-009</t>
  </si>
  <si>
    <t>哈萨克族　</t>
  </si>
  <si>
    <t>昌吉学院</t>
  </si>
  <si>
    <t>计算机科学与技术　</t>
  </si>
  <si>
    <t>2016-02-045</t>
  </si>
  <si>
    <t>塔里木大学</t>
  </si>
  <si>
    <t>通信工程　</t>
  </si>
  <si>
    <t>2016-02-012</t>
  </si>
  <si>
    <t>2016-02-003</t>
  </si>
  <si>
    <t>西安长安大学</t>
  </si>
  <si>
    <t xml:space="preserve">地质学　 </t>
  </si>
  <si>
    <t>2016-02-031</t>
  </si>
  <si>
    <t>石河子大学</t>
  </si>
  <si>
    <t>2016-02-036</t>
  </si>
  <si>
    <t>新疆大学地质与矿业工程学院　</t>
  </si>
  <si>
    <t>2016-02-053</t>
  </si>
  <si>
    <t>蒙古族</t>
  </si>
  <si>
    <t>2016年机要打字岗最终综合成绩及进入体检人员名单</t>
  </si>
  <si>
    <t>政治面貌</t>
  </si>
  <si>
    <t>打字成绩</t>
  </si>
  <si>
    <t>2016-04-002</t>
  </si>
  <si>
    <t>预备党员　</t>
  </si>
  <si>
    <t>昌吉学院　</t>
  </si>
  <si>
    <t>汉语言文学　</t>
  </si>
  <si>
    <t>60.7</t>
  </si>
  <si>
    <t>0</t>
  </si>
  <si>
    <t>2016-04-005</t>
  </si>
  <si>
    <t>中共党员　</t>
  </si>
  <si>
    <t>新疆昌吉学院　</t>
  </si>
  <si>
    <t>汉语言文学</t>
  </si>
  <si>
    <t>2016-04-009</t>
  </si>
  <si>
    <t>南京师范大学　</t>
  </si>
  <si>
    <t>63.9</t>
  </si>
  <si>
    <t>83.2</t>
  </si>
  <si>
    <t>17</t>
  </si>
  <si>
    <t>2016-04-010</t>
  </si>
  <si>
    <t>石河子大学师范学院　</t>
  </si>
  <si>
    <t>2016年会计岗最终综合成绩及进入体检人员名单</t>
  </si>
  <si>
    <t>2016-03-001</t>
  </si>
  <si>
    <t>南京审计学院</t>
  </si>
  <si>
    <t>会计学</t>
  </si>
  <si>
    <t>58</t>
  </si>
  <si>
    <t>84.1</t>
  </si>
  <si>
    <t>2016-03-025</t>
  </si>
  <si>
    <t>新疆财经大学商务学院　</t>
  </si>
  <si>
    <t>会计学　</t>
  </si>
  <si>
    <t>55.4</t>
  </si>
  <si>
    <t>73.2</t>
  </si>
  <si>
    <t>2016-03-033</t>
  </si>
  <si>
    <t>长安大学　</t>
  </si>
  <si>
    <t>60.9</t>
  </si>
  <si>
    <t>77.6</t>
  </si>
  <si>
    <t>2016年和田地震台最终综合成绩及进入体检人员名单</t>
  </si>
  <si>
    <t>2016-05-001</t>
  </si>
  <si>
    <t>塔里木大学　</t>
  </si>
  <si>
    <t>农业机械化及其自动化</t>
  </si>
  <si>
    <t>52.6</t>
  </si>
  <si>
    <t>2016-05-002</t>
  </si>
  <si>
    <t>同济大学</t>
  </si>
  <si>
    <t>地球物理学</t>
  </si>
  <si>
    <t>43</t>
  </si>
  <si>
    <t>2016-05-003</t>
  </si>
  <si>
    <t>59.2</t>
  </si>
  <si>
    <t>2016-05-005</t>
  </si>
  <si>
    <t>哈尔滨工程大学　</t>
  </si>
  <si>
    <t>工程力学</t>
  </si>
  <si>
    <t>67.7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</si>
</sst>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8"/>
      <color indexed="8"/>
      <name val="仿宋_GB2312"/>
      <family val="0"/>
    </font>
    <font>
      <sz val="18"/>
      <color indexed="8"/>
      <name val="宋体"/>
      <family val="0"/>
    </font>
    <font>
      <sz val="2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6"/>
      <color theme="1"/>
      <name val="Calibri"/>
      <family val="0"/>
    </font>
    <font>
      <sz val="12"/>
      <color rgb="FF000000"/>
      <name val="仿宋_GB2312"/>
      <family val="0"/>
    </font>
    <font>
      <sz val="18"/>
      <color rgb="FF000000"/>
      <name val="仿宋_GB2312"/>
      <family val="0"/>
    </font>
    <font>
      <sz val="18"/>
      <color theme="1"/>
      <name val="Calibri"/>
      <family val="0"/>
    </font>
    <font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Fill="1" applyAlignment="1">
      <alignment/>
    </xf>
    <xf numFmtId="49" fontId="47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46" fillId="0" borderId="0" xfId="0" applyNumberFormat="1" applyFont="1" applyFill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48" fillId="13" borderId="9" xfId="0" applyNumberFormat="1" applyFont="1" applyFill="1" applyBorder="1" applyAlignment="1">
      <alignment horizontal="center" vertical="center" wrapText="1"/>
    </xf>
    <xf numFmtId="0" fontId="48" fillId="1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workbookViewId="0" topLeftCell="A15">
      <selection activeCell="I6" sqref="I6"/>
    </sheetView>
  </sheetViews>
  <sheetFormatPr defaultColWidth="9.00390625" defaultRowHeight="24.75" customHeight="1"/>
  <cols>
    <col min="1" max="1" width="13.00390625" style="1" customWidth="1"/>
    <col min="2" max="2" width="6.875" style="1" customWidth="1"/>
    <col min="3" max="3" width="10.00390625" style="1" customWidth="1"/>
    <col min="4" max="4" width="11.00390625" style="1" customWidth="1"/>
    <col min="5" max="5" width="20.75390625" style="1" customWidth="1"/>
    <col min="6" max="6" width="11.25390625" style="1" customWidth="1"/>
    <col min="7" max="7" width="4.875" style="1" customWidth="1"/>
    <col min="8" max="8" width="9.375" style="1" customWidth="1"/>
    <col min="9" max="9" width="9.00390625" style="1" customWidth="1"/>
    <col min="10" max="10" width="7.125" style="1" customWidth="1"/>
    <col min="11" max="11" width="9.25390625" style="1" customWidth="1"/>
    <col min="12" max="12" width="9.00390625" style="1" customWidth="1"/>
    <col min="13" max="253" width="12.625" style="1" customWidth="1"/>
  </cols>
  <sheetData>
    <row r="1" spans="1:12" s="1" customFormat="1" ht="4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28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22" t="s">
        <v>9</v>
      </c>
      <c r="J2" s="17" t="s">
        <v>10</v>
      </c>
      <c r="K2" s="17" t="s">
        <v>11</v>
      </c>
      <c r="L2" s="17" t="s">
        <v>12</v>
      </c>
    </row>
    <row r="3" spans="1:12" s="1" customFormat="1" ht="24.75" customHeight="1">
      <c r="A3" s="13" t="s">
        <v>13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13"/>
      <c r="H3" s="13" t="s">
        <v>19</v>
      </c>
      <c r="I3" s="23">
        <v>66.5</v>
      </c>
      <c r="J3" s="13" t="s">
        <v>20</v>
      </c>
      <c r="K3" s="13">
        <f aca="true" t="shared" si="0" ref="K3:K24">I3*40%+J3*60%</f>
        <v>77.3</v>
      </c>
      <c r="L3" s="13" t="s">
        <v>21</v>
      </c>
    </row>
    <row r="4" spans="1:12" s="1" customFormat="1" ht="24.75" customHeight="1">
      <c r="A4" s="13" t="s">
        <v>22</v>
      </c>
      <c r="B4" s="13" t="s">
        <v>23</v>
      </c>
      <c r="C4" s="13" t="s">
        <v>15</v>
      </c>
      <c r="D4" s="13" t="s">
        <v>24</v>
      </c>
      <c r="E4" s="13" t="s">
        <v>25</v>
      </c>
      <c r="F4" s="13" t="s">
        <v>26</v>
      </c>
      <c r="G4" s="13"/>
      <c r="H4" s="13" t="s">
        <v>27</v>
      </c>
      <c r="I4" s="23">
        <v>58.5</v>
      </c>
      <c r="J4" s="13" t="s">
        <v>28</v>
      </c>
      <c r="K4" s="13">
        <f t="shared" si="0"/>
        <v>69.12</v>
      </c>
      <c r="L4" s="13" t="s">
        <v>29</v>
      </c>
    </row>
    <row r="5" spans="1:12" s="1" customFormat="1" ht="24.75" customHeight="1">
      <c r="A5" s="13" t="s">
        <v>30</v>
      </c>
      <c r="B5" s="13" t="s">
        <v>14</v>
      </c>
      <c r="C5" s="13" t="s">
        <v>31</v>
      </c>
      <c r="D5" s="13" t="s">
        <v>24</v>
      </c>
      <c r="E5" s="13" t="s">
        <v>32</v>
      </c>
      <c r="F5" s="13" t="s">
        <v>33</v>
      </c>
      <c r="G5" s="13" t="s">
        <v>34</v>
      </c>
      <c r="H5" s="13" t="s">
        <v>35</v>
      </c>
      <c r="I5" s="23">
        <v>55.2</v>
      </c>
      <c r="J5" s="13">
        <v>0</v>
      </c>
      <c r="K5" s="13">
        <f t="shared" si="0"/>
        <v>22.080000000000002</v>
      </c>
      <c r="L5" s="13" t="s">
        <v>29</v>
      </c>
    </row>
    <row r="6" spans="1:12" s="1" customFormat="1" ht="24.75" customHeight="1">
      <c r="A6" s="13" t="s">
        <v>36</v>
      </c>
      <c r="B6" s="13" t="s">
        <v>14</v>
      </c>
      <c r="C6" s="13" t="s">
        <v>37</v>
      </c>
      <c r="D6" s="13" t="s">
        <v>24</v>
      </c>
      <c r="E6" s="13" t="s">
        <v>25</v>
      </c>
      <c r="F6" s="13" t="s">
        <v>38</v>
      </c>
      <c r="G6" s="13"/>
      <c r="H6" s="13" t="s">
        <v>39</v>
      </c>
      <c r="I6" s="23">
        <v>51</v>
      </c>
      <c r="J6" s="13">
        <v>0</v>
      </c>
      <c r="K6" s="13">
        <f t="shared" si="0"/>
        <v>20.400000000000002</v>
      </c>
      <c r="L6" s="13" t="s">
        <v>29</v>
      </c>
    </row>
    <row r="7" spans="1:12" s="1" customFormat="1" ht="24.75" customHeight="1">
      <c r="A7" s="13" t="s">
        <v>40</v>
      </c>
      <c r="B7" s="13" t="s">
        <v>41</v>
      </c>
      <c r="C7" s="13" t="s">
        <v>42</v>
      </c>
      <c r="D7" s="13" t="s">
        <v>16</v>
      </c>
      <c r="E7" s="13" t="s">
        <v>43</v>
      </c>
      <c r="F7" s="13" t="s">
        <v>44</v>
      </c>
      <c r="G7" s="13" t="s">
        <v>34</v>
      </c>
      <c r="H7" s="13" t="s">
        <v>45</v>
      </c>
      <c r="I7" s="23">
        <v>55.1</v>
      </c>
      <c r="J7" s="13" t="s">
        <v>46</v>
      </c>
      <c r="K7" s="13">
        <f t="shared" si="0"/>
        <v>59.540000000000006</v>
      </c>
      <c r="L7" s="13" t="s">
        <v>29</v>
      </c>
    </row>
    <row r="8" spans="1:12" s="1" customFormat="1" ht="24.75" customHeight="1">
      <c r="A8" s="13" t="s">
        <v>47</v>
      </c>
      <c r="B8" s="13" t="s">
        <v>48</v>
      </c>
      <c r="C8" s="13" t="s">
        <v>42</v>
      </c>
      <c r="D8" s="13" t="s">
        <v>16</v>
      </c>
      <c r="E8" s="13" t="s">
        <v>49</v>
      </c>
      <c r="F8" s="13" t="s">
        <v>33</v>
      </c>
      <c r="G8" s="13" t="s">
        <v>34</v>
      </c>
      <c r="H8" s="13" t="s">
        <v>39</v>
      </c>
      <c r="I8" s="23">
        <v>56</v>
      </c>
      <c r="J8" s="13" t="s">
        <v>50</v>
      </c>
      <c r="K8" s="13">
        <f t="shared" si="0"/>
        <v>60.44</v>
      </c>
      <c r="L8" s="13" t="s">
        <v>29</v>
      </c>
    </row>
    <row r="9" spans="1:12" s="1" customFormat="1" ht="24.75" customHeight="1">
      <c r="A9" s="13" t="s">
        <v>51</v>
      </c>
      <c r="B9" s="13" t="s">
        <v>23</v>
      </c>
      <c r="C9" s="13" t="s">
        <v>37</v>
      </c>
      <c r="D9" s="13" t="s">
        <v>24</v>
      </c>
      <c r="E9" s="13" t="s">
        <v>52</v>
      </c>
      <c r="F9" s="13" t="s">
        <v>18</v>
      </c>
      <c r="G9" s="13"/>
      <c r="H9" s="13" t="s">
        <v>53</v>
      </c>
      <c r="I9" s="23">
        <v>65</v>
      </c>
      <c r="J9" s="13" t="s">
        <v>54</v>
      </c>
      <c r="K9" s="13">
        <f t="shared" si="0"/>
        <v>70.52000000000001</v>
      </c>
      <c r="L9" s="13" t="s">
        <v>21</v>
      </c>
    </row>
    <row r="10" spans="1:12" s="1" customFormat="1" ht="24.75" customHeight="1">
      <c r="A10" s="13" t="s">
        <v>55</v>
      </c>
      <c r="B10" s="13" t="s">
        <v>14</v>
      </c>
      <c r="C10" s="13" t="s">
        <v>56</v>
      </c>
      <c r="D10" s="13" t="s">
        <v>57</v>
      </c>
      <c r="E10" s="13" t="s">
        <v>58</v>
      </c>
      <c r="F10" s="13" t="s">
        <v>26</v>
      </c>
      <c r="G10" s="13"/>
      <c r="H10" s="13" t="s">
        <v>59</v>
      </c>
      <c r="I10" s="23">
        <v>59.9</v>
      </c>
      <c r="J10" s="13">
        <v>0</v>
      </c>
      <c r="K10" s="13">
        <f t="shared" si="0"/>
        <v>23.96</v>
      </c>
      <c r="L10" s="13" t="s">
        <v>29</v>
      </c>
    </row>
    <row r="11" spans="1:12" s="1" customFormat="1" ht="24.75" customHeight="1">
      <c r="A11" s="13" t="s">
        <v>60</v>
      </c>
      <c r="B11" s="13" t="s">
        <v>14</v>
      </c>
      <c r="C11" s="13" t="s">
        <v>61</v>
      </c>
      <c r="D11" s="13" t="s">
        <v>57</v>
      </c>
      <c r="E11" s="13" t="s">
        <v>62</v>
      </c>
      <c r="F11" s="13" t="s">
        <v>63</v>
      </c>
      <c r="G11" s="13" t="s">
        <v>34</v>
      </c>
      <c r="H11" s="13" t="s">
        <v>64</v>
      </c>
      <c r="I11" s="23">
        <v>66.8</v>
      </c>
      <c r="J11" s="13" t="s">
        <v>65</v>
      </c>
      <c r="K11" s="13">
        <f t="shared" si="0"/>
        <v>74.53999999999999</v>
      </c>
      <c r="L11" s="13" t="s">
        <v>21</v>
      </c>
    </row>
    <row r="12" spans="1:12" s="1" customFormat="1" ht="24.75" customHeight="1">
      <c r="A12" s="13" t="s">
        <v>66</v>
      </c>
      <c r="B12" s="13" t="s">
        <v>14</v>
      </c>
      <c r="C12" s="13" t="s">
        <v>15</v>
      </c>
      <c r="D12" s="13" t="s">
        <v>57</v>
      </c>
      <c r="E12" s="13" t="s">
        <v>52</v>
      </c>
      <c r="F12" s="13" t="s">
        <v>26</v>
      </c>
      <c r="G12" s="13"/>
      <c r="H12" s="13" t="s">
        <v>67</v>
      </c>
      <c r="I12" s="23">
        <v>67.4</v>
      </c>
      <c r="J12" s="13" t="s">
        <v>68</v>
      </c>
      <c r="K12" s="13">
        <f t="shared" si="0"/>
        <v>76.10000000000001</v>
      </c>
      <c r="L12" s="13" t="s">
        <v>21</v>
      </c>
    </row>
    <row r="13" spans="1:12" s="1" customFormat="1" ht="24.75" customHeight="1">
      <c r="A13" s="13" t="s">
        <v>69</v>
      </c>
      <c r="B13" s="13" t="s">
        <v>48</v>
      </c>
      <c r="C13" s="13" t="s">
        <v>37</v>
      </c>
      <c r="D13" s="13" t="s">
        <v>16</v>
      </c>
      <c r="E13" s="13" t="s">
        <v>32</v>
      </c>
      <c r="F13" s="13" t="s">
        <v>44</v>
      </c>
      <c r="G13" s="13"/>
      <c r="H13" s="13" t="s">
        <v>70</v>
      </c>
      <c r="I13" s="23">
        <v>72</v>
      </c>
      <c r="J13" s="13" t="s">
        <v>71</v>
      </c>
      <c r="K13" s="13">
        <f t="shared" si="0"/>
        <v>78.12</v>
      </c>
      <c r="L13" s="13" t="s">
        <v>21</v>
      </c>
    </row>
    <row r="14" spans="1:12" s="1" customFormat="1" ht="24.75" customHeight="1">
      <c r="A14" s="13" t="s">
        <v>72</v>
      </c>
      <c r="B14" s="13" t="s">
        <v>41</v>
      </c>
      <c r="C14" s="13" t="s">
        <v>73</v>
      </c>
      <c r="D14" s="13" t="s">
        <v>57</v>
      </c>
      <c r="E14" s="13" t="s">
        <v>74</v>
      </c>
      <c r="F14" s="13" t="s">
        <v>26</v>
      </c>
      <c r="G14" s="13" t="s">
        <v>34</v>
      </c>
      <c r="H14" s="13" t="s">
        <v>75</v>
      </c>
      <c r="I14" s="23">
        <v>44.2</v>
      </c>
      <c r="J14" s="13">
        <v>0</v>
      </c>
      <c r="K14" s="13">
        <f t="shared" si="0"/>
        <v>17.680000000000003</v>
      </c>
      <c r="L14" s="13" t="s">
        <v>29</v>
      </c>
    </row>
    <row r="15" spans="1:12" s="1" customFormat="1" ht="24.75" customHeight="1">
      <c r="A15" s="13" t="s">
        <v>76</v>
      </c>
      <c r="B15" s="13" t="s">
        <v>41</v>
      </c>
      <c r="C15" s="13" t="s">
        <v>15</v>
      </c>
      <c r="D15" s="13" t="s">
        <v>57</v>
      </c>
      <c r="E15" s="13" t="s">
        <v>77</v>
      </c>
      <c r="F15" s="13" t="s">
        <v>78</v>
      </c>
      <c r="G15" s="13"/>
      <c r="H15" s="13" t="s">
        <v>79</v>
      </c>
      <c r="I15" s="23">
        <v>54.5</v>
      </c>
      <c r="J15" s="13" t="s">
        <v>80</v>
      </c>
      <c r="K15" s="13">
        <f t="shared" si="0"/>
        <v>63.44</v>
      </c>
      <c r="L15" s="13" t="s">
        <v>29</v>
      </c>
    </row>
    <row r="16" spans="1:12" s="1" customFormat="1" ht="24.75" customHeight="1">
      <c r="A16" s="13" t="s">
        <v>81</v>
      </c>
      <c r="B16" s="13" t="s">
        <v>41</v>
      </c>
      <c r="C16" s="13" t="s">
        <v>15</v>
      </c>
      <c r="D16" s="13" t="s">
        <v>57</v>
      </c>
      <c r="E16" s="13" t="s">
        <v>82</v>
      </c>
      <c r="F16" s="13" t="s">
        <v>78</v>
      </c>
      <c r="G16" s="13"/>
      <c r="H16" s="13" t="s">
        <v>83</v>
      </c>
      <c r="I16" s="23">
        <v>60</v>
      </c>
      <c r="J16" s="13" t="s">
        <v>84</v>
      </c>
      <c r="K16" s="13">
        <f t="shared" si="0"/>
        <v>70.02000000000001</v>
      </c>
      <c r="L16" s="13" t="s">
        <v>29</v>
      </c>
    </row>
    <row r="17" spans="1:12" s="1" customFormat="1" ht="24.75" customHeight="1">
      <c r="A17" s="13" t="s">
        <v>85</v>
      </c>
      <c r="B17" s="13" t="s">
        <v>48</v>
      </c>
      <c r="C17" s="13" t="s">
        <v>15</v>
      </c>
      <c r="D17" s="13" t="s">
        <v>16</v>
      </c>
      <c r="E17" s="13" t="s">
        <v>86</v>
      </c>
      <c r="F17" s="13" t="s">
        <v>18</v>
      </c>
      <c r="G17" s="13"/>
      <c r="H17" s="13" t="s">
        <v>87</v>
      </c>
      <c r="I17" s="23">
        <v>70</v>
      </c>
      <c r="J17" s="13" t="s">
        <v>88</v>
      </c>
      <c r="K17" s="13">
        <f t="shared" si="0"/>
        <v>78.22</v>
      </c>
      <c r="L17" s="13" t="s">
        <v>21</v>
      </c>
    </row>
    <row r="18" spans="1:12" s="1" customFormat="1" ht="24.75" customHeight="1">
      <c r="A18" s="13" t="s">
        <v>89</v>
      </c>
      <c r="B18" s="13" t="s">
        <v>14</v>
      </c>
      <c r="C18" s="13" t="s">
        <v>15</v>
      </c>
      <c r="D18" s="13" t="s">
        <v>24</v>
      </c>
      <c r="E18" s="13" t="s">
        <v>90</v>
      </c>
      <c r="F18" s="13" t="s">
        <v>91</v>
      </c>
      <c r="G18" s="13"/>
      <c r="H18" s="13" t="s">
        <v>92</v>
      </c>
      <c r="I18" s="23">
        <v>69.3</v>
      </c>
      <c r="J18" s="13" t="s">
        <v>93</v>
      </c>
      <c r="K18" s="13">
        <f t="shared" si="0"/>
        <v>75.78</v>
      </c>
      <c r="L18" s="13" t="s">
        <v>21</v>
      </c>
    </row>
    <row r="19" spans="1:12" s="1" customFormat="1" ht="24.75" customHeight="1">
      <c r="A19" s="13" t="s">
        <v>94</v>
      </c>
      <c r="B19" s="13" t="s">
        <v>95</v>
      </c>
      <c r="C19" s="13" t="s">
        <v>15</v>
      </c>
      <c r="D19" s="13" t="s">
        <v>57</v>
      </c>
      <c r="E19" s="13" t="s">
        <v>52</v>
      </c>
      <c r="F19" s="13" t="s">
        <v>26</v>
      </c>
      <c r="G19" s="13"/>
      <c r="H19" s="13" t="s">
        <v>96</v>
      </c>
      <c r="I19" s="23">
        <v>40.9</v>
      </c>
      <c r="J19" s="13" t="s">
        <v>97</v>
      </c>
      <c r="K19" s="13">
        <f t="shared" si="0"/>
        <v>52.96</v>
      </c>
      <c r="L19" s="13" t="s">
        <v>29</v>
      </c>
    </row>
    <row r="20" spans="1:12" s="1" customFormat="1" ht="24.75" customHeight="1">
      <c r="A20" s="13" t="s">
        <v>98</v>
      </c>
      <c r="B20" s="13" t="s">
        <v>14</v>
      </c>
      <c r="C20" s="13" t="s">
        <v>99</v>
      </c>
      <c r="D20" s="13" t="s">
        <v>57</v>
      </c>
      <c r="E20" s="13" t="s">
        <v>100</v>
      </c>
      <c r="F20" s="13" t="s">
        <v>26</v>
      </c>
      <c r="G20" s="13" t="s">
        <v>34</v>
      </c>
      <c r="H20" s="13" t="s">
        <v>101</v>
      </c>
      <c r="I20" s="23">
        <v>47.5</v>
      </c>
      <c r="J20" s="13" t="s">
        <v>102</v>
      </c>
      <c r="K20" s="13">
        <f t="shared" si="0"/>
        <v>56.02</v>
      </c>
      <c r="L20" s="13" t="s">
        <v>29</v>
      </c>
    </row>
    <row r="21" spans="1:12" s="1" customFormat="1" ht="24.75" customHeight="1">
      <c r="A21" s="13" t="s">
        <v>103</v>
      </c>
      <c r="B21" s="13" t="s">
        <v>41</v>
      </c>
      <c r="C21" s="13" t="s">
        <v>15</v>
      </c>
      <c r="D21" s="13" t="s">
        <v>57</v>
      </c>
      <c r="E21" s="13" t="s">
        <v>52</v>
      </c>
      <c r="F21" s="13" t="s">
        <v>26</v>
      </c>
      <c r="G21" s="13"/>
      <c r="H21" s="13" t="s">
        <v>104</v>
      </c>
      <c r="I21" s="23">
        <v>54.7</v>
      </c>
      <c r="J21" s="13" t="s">
        <v>105</v>
      </c>
      <c r="K21" s="13">
        <f t="shared" si="0"/>
        <v>65.44</v>
      </c>
      <c r="L21" s="13" t="s">
        <v>29</v>
      </c>
    </row>
    <row r="22" spans="1:12" s="1" customFormat="1" ht="24.75" customHeight="1">
      <c r="A22" s="13" t="s">
        <v>106</v>
      </c>
      <c r="B22" s="13" t="s">
        <v>48</v>
      </c>
      <c r="C22" s="13" t="s">
        <v>37</v>
      </c>
      <c r="D22" s="13" t="s">
        <v>16</v>
      </c>
      <c r="E22" s="13" t="s">
        <v>107</v>
      </c>
      <c r="F22" s="13" t="s">
        <v>44</v>
      </c>
      <c r="G22" s="13"/>
      <c r="H22" s="13" t="s">
        <v>108</v>
      </c>
      <c r="I22" s="23">
        <v>55.5</v>
      </c>
      <c r="J22" s="13" t="s">
        <v>109</v>
      </c>
      <c r="K22" s="13">
        <f t="shared" si="0"/>
        <v>63.42</v>
      </c>
      <c r="L22" s="13" t="s">
        <v>29</v>
      </c>
    </row>
    <row r="23" spans="1:12" s="1" customFormat="1" ht="24.75" customHeight="1">
      <c r="A23" s="13" t="s">
        <v>110</v>
      </c>
      <c r="B23" s="13" t="s">
        <v>41</v>
      </c>
      <c r="C23" s="13" t="s">
        <v>37</v>
      </c>
      <c r="D23" s="13" t="s">
        <v>16</v>
      </c>
      <c r="E23" s="13" t="s">
        <v>107</v>
      </c>
      <c r="F23" s="13" t="s">
        <v>44</v>
      </c>
      <c r="G23" s="13"/>
      <c r="H23" s="13" t="s">
        <v>111</v>
      </c>
      <c r="I23" s="23">
        <v>63</v>
      </c>
      <c r="J23" s="13" t="s">
        <v>112</v>
      </c>
      <c r="K23" s="13">
        <f t="shared" si="0"/>
        <v>70.44</v>
      </c>
      <c r="L23" s="13" t="s">
        <v>29</v>
      </c>
    </row>
    <row r="24" spans="1:12" s="1" customFormat="1" ht="24.75" customHeight="1">
      <c r="A24" s="13" t="s">
        <v>113</v>
      </c>
      <c r="B24" s="13" t="s">
        <v>48</v>
      </c>
      <c r="C24" s="13" t="s">
        <v>37</v>
      </c>
      <c r="D24" s="13" t="s">
        <v>16</v>
      </c>
      <c r="E24" s="13" t="s">
        <v>114</v>
      </c>
      <c r="F24" s="13" t="s">
        <v>44</v>
      </c>
      <c r="G24" s="13"/>
      <c r="H24" s="13" t="s">
        <v>115</v>
      </c>
      <c r="I24" s="23">
        <v>65.4</v>
      </c>
      <c r="J24" s="13" t="s">
        <v>116</v>
      </c>
      <c r="K24" s="13">
        <f t="shared" si="0"/>
        <v>75</v>
      </c>
      <c r="L24" s="13" t="s">
        <v>21</v>
      </c>
    </row>
  </sheetData>
  <sheetProtection/>
  <mergeCells count="1">
    <mergeCell ref="A1:L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workbookViewId="0" topLeftCell="A17">
      <selection activeCell="F6" sqref="F6"/>
    </sheetView>
  </sheetViews>
  <sheetFormatPr defaultColWidth="8.875" defaultRowHeight="42" customHeight="1"/>
  <cols>
    <col min="1" max="1" width="14.50390625" style="1" customWidth="1"/>
    <col min="2" max="2" width="5.625" style="1" customWidth="1"/>
    <col min="3" max="3" width="10.125" style="1" customWidth="1"/>
    <col min="4" max="4" width="10.75390625" style="1" customWidth="1"/>
    <col min="5" max="5" width="27.50390625" style="1" customWidth="1"/>
    <col min="6" max="6" width="15.125" style="1" customWidth="1"/>
    <col min="7" max="7" width="6.00390625" style="1" customWidth="1"/>
    <col min="8" max="8" width="8.625" style="1" customWidth="1"/>
    <col min="9" max="9" width="8.50390625" style="1" customWidth="1"/>
    <col min="10" max="10" width="8.75390625" style="1" customWidth="1"/>
    <col min="11" max="11" width="9.375" style="19" customWidth="1"/>
    <col min="12" max="12" width="8.50390625" style="19" customWidth="1"/>
    <col min="13" max="254" width="8.875" style="1" customWidth="1"/>
  </cols>
  <sheetData>
    <row r="1" spans="1:12" s="18" customFormat="1" ht="42" customHeight="1">
      <c r="A1" s="20" t="s">
        <v>117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5" t="s">
        <v>118</v>
      </c>
      <c r="L2" s="4" t="s">
        <v>12</v>
      </c>
    </row>
    <row r="3" spans="1:12" s="1" customFormat="1" ht="42" customHeight="1">
      <c r="A3" s="3" t="s">
        <v>119</v>
      </c>
      <c r="B3" s="3" t="s">
        <v>41</v>
      </c>
      <c r="C3" s="3" t="s">
        <v>37</v>
      </c>
      <c r="D3" s="3" t="s">
        <v>120</v>
      </c>
      <c r="E3" s="3" t="s">
        <v>77</v>
      </c>
      <c r="F3" s="3" t="s">
        <v>121</v>
      </c>
      <c r="G3" s="3"/>
      <c r="H3" s="3">
        <v>72.2</v>
      </c>
      <c r="I3" s="3">
        <v>72.2</v>
      </c>
      <c r="J3" s="6">
        <v>87.6</v>
      </c>
      <c r="K3" s="6">
        <f aca="true" t="shared" si="0" ref="K3:K24">I3*0.4+J3*0.6</f>
        <v>81.44</v>
      </c>
      <c r="L3" s="6" t="s">
        <v>21</v>
      </c>
    </row>
    <row r="4" spans="1:12" s="1" customFormat="1" ht="42" customHeight="1">
      <c r="A4" s="3" t="s">
        <v>122</v>
      </c>
      <c r="B4" s="3" t="s">
        <v>41</v>
      </c>
      <c r="C4" s="3" t="s">
        <v>15</v>
      </c>
      <c r="D4" s="3" t="s">
        <v>57</v>
      </c>
      <c r="E4" s="3" t="s">
        <v>52</v>
      </c>
      <c r="F4" s="3" t="s">
        <v>123</v>
      </c>
      <c r="G4" s="3"/>
      <c r="H4" s="3">
        <v>67.9</v>
      </c>
      <c r="I4" s="3">
        <v>67.9</v>
      </c>
      <c r="J4" s="6">
        <v>85.4</v>
      </c>
      <c r="K4" s="6">
        <f t="shared" si="0"/>
        <v>78.4</v>
      </c>
      <c r="L4" s="6" t="s">
        <v>21</v>
      </c>
    </row>
    <row r="5" spans="1:12" s="1" customFormat="1" ht="42" customHeight="1">
      <c r="A5" s="3" t="s">
        <v>124</v>
      </c>
      <c r="B5" s="3" t="s">
        <v>14</v>
      </c>
      <c r="C5" s="3" t="s">
        <v>15</v>
      </c>
      <c r="D5" s="3" t="s">
        <v>120</v>
      </c>
      <c r="E5" s="3" t="s">
        <v>86</v>
      </c>
      <c r="F5" s="3" t="s">
        <v>78</v>
      </c>
      <c r="G5" s="3"/>
      <c r="H5" s="3">
        <v>64.8</v>
      </c>
      <c r="I5" s="3">
        <v>64.8</v>
      </c>
      <c r="J5" s="6">
        <v>86.2</v>
      </c>
      <c r="K5" s="6">
        <f t="shared" si="0"/>
        <v>77.64</v>
      </c>
      <c r="L5" s="6" t="s">
        <v>21</v>
      </c>
    </row>
    <row r="6" spans="1:12" s="1" customFormat="1" ht="42" customHeight="1">
      <c r="A6" s="3" t="s">
        <v>125</v>
      </c>
      <c r="B6" s="3" t="s">
        <v>14</v>
      </c>
      <c r="C6" s="3" t="s">
        <v>126</v>
      </c>
      <c r="D6" s="3" t="s">
        <v>120</v>
      </c>
      <c r="E6" s="3" t="s">
        <v>82</v>
      </c>
      <c r="F6" s="3" t="s">
        <v>78</v>
      </c>
      <c r="G6" s="3">
        <v>5</v>
      </c>
      <c r="H6" s="3">
        <v>61.9</v>
      </c>
      <c r="I6" s="3">
        <v>66.9</v>
      </c>
      <c r="J6" s="6">
        <v>84.6</v>
      </c>
      <c r="K6" s="6">
        <f t="shared" si="0"/>
        <v>77.52000000000001</v>
      </c>
      <c r="L6" s="6" t="s">
        <v>21</v>
      </c>
    </row>
    <row r="7" spans="1:12" s="1" customFormat="1" ht="42" customHeight="1">
      <c r="A7" s="3" t="s">
        <v>127</v>
      </c>
      <c r="B7" s="3" t="s">
        <v>41</v>
      </c>
      <c r="C7" s="3" t="s">
        <v>73</v>
      </c>
      <c r="D7" s="3" t="s">
        <v>120</v>
      </c>
      <c r="E7" s="3" t="s">
        <v>128</v>
      </c>
      <c r="F7" s="3" t="s">
        <v>123</v>
      </c>
      <c r="G7" s="3">
        <v>5</v>
      </c>
      <c r="H7" s="3">
        <v>59.5</v>
      </c>
      <c r="I7" s="3">
        <v>64.5</v>
      </c>
      <c r="J7" s="6">
        <v>84.6</v>
      </c>
      <c r="K7" s="6">
        <f t="shared" si="0"/>
        <v>76.56</v>
      </c>
      <c r="L7" s="6" t="s">
        <v>21</v>
      </c>
    </row>
    <row r="8" spans="1:12" s="1" customFormat="1" ht="42" customHeight="1">
      <c r="A8" s="3" t="s">
        <v>129</v>
      </c>
      <c r="B8" s="3" t="s">
        <v>41</v>
      </c>
      <c r="C8" s="3" t="s">
        <v>15</v>
      </c>
      <c r="D8" s="3" t="s">
        <v>120</v>
      </c>
      <c r="E8" s="3" t="s">
        <v>86</v>
      </c>
      <c r="F8" s="3" t="s">
        <v>78</v>
      </c>
      <c r="G8" s="3"/>
      <c r="H8" s="3">
        <v>67.9</v>
      </c>
      <c r="I8" s="3">
        <v>67.9</v>
      </c>
      <c r="J8" s="6">
        <v>81.8</v>
      </c>
      <c r="K8" s="6">
        <f t="shared" si="0"/>
        <v>76.24000000000001</v>
      </c>
      <c r="L8" s="6" t="s">
        <v>21</v>
      </c>
    </row>
    <row r="9" spans="1:12" s="1" customFormat="1" ht="42" customHeight="1">
      <c r="A9" s="3" t="s">
        <v>130</v>
      </c>
      <c r="B9" s="3" t="s">
        <v>14</v>
      </c>
      <c r="C9" s="3" t="s">
        <v>15</v>
      </c>
      <c r="D9" s="3" t="s">
        <v>120</v>
      </c>
      <c r="E9" s="3" t="s">
        <v>86</v>
      </c>
      <c r="F9" s="3" t="s">
        <v>78</v>
      </c>
      <c r="G9" s="3"/>
      <c r="H9" s="3">
        <v>62.1</v>
      </c>
      <c r="I9" s="3">
        <v>62.1</v>
      </c>
      <c r="J9" s="6">
        <v>84.8</v>
      </c>
      <c r="K9" s="6">
        <f t="shared" si="0"/>
        <v>75.72</v>
      </c>
      <c r="L9" s="6" t="s">
        <v>21</v>
      </c>
    </row>
    <row r="10" spans="1:12" s="1" customFormat="1" ht="42" customHeight="1">
      <c r="A10" s="3" t="s">
        <v>131</v>
      </c>
      <c r="B10" s="3" t="s">
        <v>23</v>
      </c>
      <c r="C10" s="3" t="s">
        <v>37</v>
      </c>
      <c r="D10" s="3" t="s">
        <v>16</v>
      </c>
      <c r="E10" s="3" t="s">
        <v>52</v>
      </c>
      <c r="F10" s="3" t="s">
        <v>132</v>
      </c>
      <c r="G10" s="3"/>
      <c r="H10" s="3">
        <v>64.4</v>
      </c>
      <c r="I10" s="3">
        <v>64.4</v>
      </c>
      <c r="J10" s="6">
        <v>81.4</v>
      </c>
      <c r="K10" s="6">
        <f t="shared" si="0"/>
        <v>74.60000000000001</v>
      </c>
      <c r="L10" s="6" t="s">
        <v>21</v>
      </c>
    </row>
    <row r="11" spans="1:12" s="1" customFormat="1" ht="42" customHeight="1">
      <c r="A11" s="3" t="s">
        <v>133</v>
      </c>
      <c r="B11" s="3" t="s">
        <v>48</v>
      </c>
      <c r="C11" s="3" t="s">
        <v>37</v>
      </c>
      <c r="D11" s="3" t="s">
        <v>57</v>
      </c>
      <c r="E11" s="3" t="s">
        <v>134</v>
      </c>
      <c r="F11" s="3" t="s">
        <v>135</v>
      </c>
      <c r="G11" s="3"/>
      <c r="H11" s="3">
        <v>60.1</v>
      </c>
      <c r="I11" s="3">
        <v>60.1</v>
      </c>
      <c r="J11" s="6">
        <v>84.2</v>
      </c>
      <c r="K11" s="6">
        <f t="shared" si="0"/>
        <v>74.56</v>
      </c>
      <c r="L11" s="6" t="s">
        <v>29</v>
      </c>
    </row>
    <row r="12" spans="1:12" s="1" customFormat="1" ht="42" customHeight="1">
      <c r="A12" s="3" t="s">
        <v>136</v>
      </c>
      <c r="B12" s="3" t="s">
        <v>14</v>
      </c>
      <c r="C12" s="3" t="s">
        <v>15</v>
      </c>
      <c r="D12" s="3" t="s">
        <v>120</v>
      </c>
      <c r="E12" s="3" t="s">
        <v>86</v>
      </c>
      <c r="F12" s="3" t="s">
        <v>78</v>
      </c>
      <c r="G12" s="3"/>
      <c r="H12" s="3">
        <v>60.8</v>
      </c>
      <c r="I12" s="3">
        <v>60.8</v>
      </c>
      <c r="J12" s="6">
        <v>78.2</v>
      </c>
      <c r="K12" s="6">
        <f t="shared" si="0"/>
        <v>71.24000000000001</v>
      </c>
      <c r="L12" s="6" t="s">
        <v>29</v>
      </c>
    </row>
    <row r="13" spans="1:12" s="1" customFormat="1" ht="42" customHeight="1">
      <c r="A13" s="3" t="s">
        <v>137</v>
      </c>
      <c r="B13" s="3" t="s">
        <v>14</v>
      </c>
      <c r="C13" s="3" t="s">
        <v>15</v>
      </c>
      <c r="D13" s="3" t="s">
        <v>57</v>
      </c>
      <c r="E13" s="3" t="s">
        <v>52</v>
      </c>
      <c r="F13" s="3" t="s">
        <v>123</v>
      </c>
      <c r="G13" s="3"/>
      <c r="H13" s="3">
        <v>59</v>
      </c>
      <c r="I13" s="3">
        <v>59</v>
      </c>
      <c r="J13" s="6">
        <v>79</v>
      </c>
      <c r="K13" s="6">
        <f t="shared" si="0"/>
        <v>71</v>
      </c>
      <c r="L13" s="6" t="s">
        <v>29</v>
      </c>
    </row>
    <row r="14" spans="1:12" s="1" customFormat="1" ht="42" customHeight="1">
      <c r="A14" s="3" t="s">
        <v>138</v>
      </c>
      <c r="B14" s="3" t="s">
        <v>41</v>
      </c>
      <c r="C14" s="3" t="s">
        <v>15</v>
      </c>
      <c r="D14" s="3" t="s">
        <v>57</v>
      </c>
      <c r="E14" s="3" t="s">
        <v>139</v>
      </c>
      <c r="F14" s="3" t="s">
        <v>33</v>
      </c>
      <c r="G14" s="3"/>
      <c r="H14" s="3">
        <v>57.2</v>
      </c>
      <c r="I14" s="3">
        <v>57.2</v>
      </c>
      <c r="J14" s="6">
        <v>79</v>
      </c>
      <c r="K14" s="6">
        <f t="shared" si="0"/>
        <v>70.28</v>
      </c>
      <c r="L14" s="6" t="s">
        <v>29</v>
      </c>
    </row>
    <row r="15" spans="1:12" s="1" customFormat="1" ht="42" customHeight="1">
      <c r="A15" s="3" t="s">
        <v>140</v>
      </c>
      <c r="B15" s="3" t="s">
        <v>14</v>
      </c>
      <c r="C15" s="3" t="s">
        <v>37</v>
      </c>
      <c r="D15" s="3" t="s">
        <v>120</v>
      </c>
      <c r="E15" s="3" t="s">
        <v>52</v>
      </c>
      <c r="F15" s="3" t="s">
        <v>123</v>
      </c>
      <c r="G15" s="3"/>
      <c r="H15" s="3">
        <v>59.8</v>
      </c>
      <c r="I15" s="3">
        <v>59.8</v>
      </c>
      <c r="J15" s="6">
        <v>76.6</v>
      </c>
      <c r="K15" s="6">
        <f t="shared" si="0"/>
        <v>69.88</v>
      </c>
      <c r="L15" s="6" t="s">
        <v>29</v>
      </c>
    </row>
    <row r="16" spans="1:12" s="1" customFormat="1" ht="42" customHeight="1">
      <c r="A16" s="3" t="s">
        <v>141</v>
      </c>
      <c r="B16" s="3" t="s">
        <v>14</v>
      </c>
      <c r="C16" s="3" t="s">
        <v>15</v>
      </c>
      <c r="D16" s="3" t="s">
        <v>120</v>
      </c>
      <c r="E16" s="3" t="s">
        <v>128</v>
      </c>
      <c r="F16" s="3" t="s">
        <v>78</v>
      </c>
      <c r="G16" s="3"/>
      <c r="H16" s="3">
        <v>56.7</v>
      </c>
      <c r="I16" s="3">
        <v>56.7</v>
      </c>
      <c r="J16" s="6">
        <v>78.6</v>
      </c>
      <c r="K16" s="6">
        <f t="shared" si="0"/>
        <v>69.84</v>
      </c>
      <c r="L16" s="6" t="s">
        <v>29</v>
      </c>
    </row>
    <row r="17" spans="1:12" s="1" customFormat="1" ht="42" customHeight="1">
      <c r="A17" s="3" t="s">
        <v>142</v>
      </c>
      <c r="B17" s="3" t="s">
        <v>41</v>
      </c>
      <c r="C17" s="3" t="s">
        <v>143</v>
      </c>
      <c r="D17" s="3" t="s">
        <v>120</v>
      </c>
      <c r="E17" s="3" t="s">
        <v>144</v>
      </c>
      <c r="F17" s="3" t="s">
        <v>145</v>
      </c>
      <c r="G17" s="3">
        <v>5</v>
      </c>
      <c r="H17" s="3">
        <v>55.5</v>
      </c>
      <c r="I17" s="3">
        <v>60.5</v>
      </c>
      <c r="J17" s="6">
        <v>75.4</v>
      </c>
      <c r="K17" s="6">
        <f t="shared" si="0"/>
        <v>69.44</v>
      </c>
      <c r="L17" s="6" t="s">
        <v>29</v>
      </c>
    </row>
    <row r="18" spans="1:12" s="1" customFormat="1" ht="42" customHeight="1">
      <c r="A18" s="3" t="s">
        <v>146</v>
      </c>
      <c r="B18" s="3" t="s">
        <v>48</v>
      </c>
      <c r="C18" s="3" t="s">
        <v>147</v>
      </c>
      <c r="D18" s="3" t="s">
        <v>120</v>
      </c>
      <c r="E18" s="3" t="s">
        <v>148</v>
      </c>
      <c r="F18" s="3" t="s">
        <v>149</v>
      </c>
      <c r="G18" s="3">
        <v>5</v>
      </c>
      <c r="H18" s="3">
        <v>44.7</v>
      </c>
      <c r="I18" s="3">
        <v>49.7</v>
      </c>
      <c r="J18" s="6">
        <v>77</v>
      </c>
      <c r="K18" s="6">
        <f t="shared" si="0"/>
        <v>66.08</v>
      </c>
      <c r="L18" s="6" t="s">
        <v>29</v>
      </c>
    </row>
    <row r="19" spans="1:12" s="1" customFormat="1" ht="42" customHeight="1">
      <c r="A19" s="3" t="s">
        <v>150</v>
      </c>
      <c r="B19" s="3" t="s">
        <v>48</v>
      </c>
      <c r="C19" s="3" t="s">
        <v>15</v>
      </c>
      <c r="D19" s="3" t="s">
        <v>120</v>
      </c>
      <c r="E19" s="3" t="s">
        <v>151</v>
      </c>
      <c r="F19" s="3" t="s">
        <v>152</v>
      </c>
      <c r="G19" s="3"/>
      <c r="H19" s="3">
        <v>52.9</v>
      </c>
      <c r="I19" s="3">
        <v>52.9</v>
      </c>
      <c r="J19" s="6">
        <v>73.2</v>
      </c>
      <c r="K19" s="6">
        <f t="shared" si="0"/>
        <v>65.08</v>
      </c>
      <c r="L19" s="6" t="s">
        <v>29</v>
      </c>
    </row>
    <row r="20" spans="1:12" s="1" customFormat="1" ht="42" customHeight="1">
      <c r="A20" s="3" t="s">
        <v>153</v>
      </c>
      <c r="B20" s="3" t="s">
        <v>14</v>
      </c>
      <c r="C20" s="3" t="s">
        <v>37</v>
      </c>
      <c r="D20" s="3" t="s">
        <v>120</v>
      </c>
      <c r="E20" s="3" t="s">
        <v>82</v>
      </c>
      <c r="F20" s="3" t="s">
        <v>123</v>
      </c>
      <c r="G20" s="3"/>
      <c r="H20" s="3">
        <v>56.3</v>
      </c>
      <c r="I20" s="3">
        <v>56.3</v>
      </c>
      <c r="J20" s="6">
        <v>69.8</v>
      </c>
      <c r="K20" s="6">
        <f t="shared" si="0"/>
        <v>64.39999999999999</v>
      </c>
      <c r="L20" s="6" t="s">
        <v>29</v>
      </c>
    </row>
    <row r="21" spans="1:12" s="1" customFormat="1" ht="42" customHeight="1">
      <c r="A21" s="3" t="s">
        <v>154</v>
      </c>
      <c r="B21" s="3" t="s">
        <v>41</v>
      </c>
      <c r="C21" s="3" t="s">
        <v>37</v>
      </c>
      <c r="D21" s="3" t="s">
        <v>120</v>
      </c>
      <c r="E21" s="3" t="s">
        <v>155</v>
      </c>
      <c r="F21" s="3" t="s">
        <v>156</v>
      </c>
      <c r="G21" s="3"/>
      <c r="H21" s="3">
        <v>51</v>
      </c>
      <c r="I21" s="3">
        <v>51</v>
      </c>
      <c r="J21" s="6">
        <v>72.4</v>
      </c>
      <c r="K21" s="6">
        <f t="shared" si="0"/>
        <v>63.84</v>
      </c>
      <c r="L21" s="6" t="s">
        <v>29</v>
      </c>
    </row>
    <row r="22" spans="1:12" s="1" customFormat="1" ht="42" customHeight="1">
      <c r="A22" s="3" t="s">
        <v>157</v>
      </c>
      <c r="B22" s="3" t="s">
        <v>14</v>
      </c>
      <c r="C22" s="3" t="s">
        <v>15</v>
      </c>
      <c r="D22" s="3" t="s">
        <v>57</v>
      </c>
      <c r="E22" s="3" t="s">
        <v>158</v>
      </c>
      <c r="F22" s="3" t="s">
        <v>149</v>
      </c>
      <c r="G22" s="3"/>
      <c r="H22" s="3">
        <v>52.9</v>
      </c>
      <c r="I22" s="3">
        <v>52.9</v>
      </c>
      <c r="J22" s="6">
        <v>70</v>
      </c>
      <c r="K22" s="6">
        <f t="shared" si="0"/>
        <v>63.16</v>
      </c>
      <c r="L22" s="6" t="s">
        <v>29</v>
      </c>
    </row>
    <row r="23" spans="1:12" s="1" customFormat="1" ht="42" customHeight="1">
      <c r="A23" s="3" t="s">
        <v>159</v>
      </c>
      <c r="B23" s="3" t="s">
        <v>14</v>
      </c>
      <c r="C23" s="3" t="s">
        <v>15</v>
      </c>
      <c r="D23" s="3" t="s">
        <v>120</v>
      </c>
      <c r="E23" s="3" t="s">
        <v>160</v>
      </c>
      <c r="F23" s="3" t="s">
        <v>123</v>
      </c>
      <c r="G23" s="3"/>
      <c r="H23" s="3">
        <v>51</v>
      </c>
      <c r="I23" s="3">
        <v>51</v>
      </c>
      <c r="J23" s="6">
        <v>69.4</v>
      </c>
      <c r="K23" s="6">
        <f t="shared" si="0"/>
        <v>62.040000000000006</v>
      </c>
      <c r="L23" s="6" t="s">
        <v>29</v>
      </c>
    </row>
    <row r="24" spans="1:12" s="1" customFormat="1" ht="42" customHeight="1">
      <c r="A24" s="3" t="s">
        <v>161</v>
      </c>
      <c r="B24" s="3" t="s">
        <v>41</v>
      </c>
      <c r="C24" s="3" t="s">
        <v>162</v>
      </c>
      <c r="D24" s="3" t="s">
        <v>120</v>
      </c>
      <c r="E24" s="3" t="s">
        <v>139</v>
      </c>
      <c r="F24" s="3" t="s">
        <v>123</v>
      </c>
      <c r="G24" s="3">
        <v>5</v>
      </c>
      <c r="H24" s="3">
        <v>48.9</v>
      </c>
      <c r="I24" s="3">
        <v>53.9</v>
      </c>
      <c r="J24" s="6">
        <v>66.8</v>
      </c>
      <c r="K24" s="6">
        <f t="shared" si="0"/>
        <v>61.64</v>
      </c>
      <c r="L24" s="6" t="s">
        <v>29</v>
      </c>
    </row>
    <row r="25" spans="10:12" ht="42" customHeight="1">
      <c r="J25" s="19"/>
      <c r="L25" s="1"/>
    </row>
    <row r="26" spans="10:12" ht="42" customHeight="1">
      <c r="J26" s="19"/>
      <c r="L26" s="1"/>
    </row>
    <row r="27" spans="10:12" ht="42" customHeight="1">
      <c r="J27" s="19"/>
      <c r="L27" s="1"/>
    </row>
    <row r="28" spans="10:12" ht="42" customHeight="1">
      <c r="J28" s="19"/>
      <c r="L28" s="1"/>
    </row>
    <row r="29" spans="10:12" ht="42" customHeight="1">
      <c r="J29" s="19"/>
      <c r="L29" s="1"/>
    </row>
    <row r="30" spans="10:12" ht="42" customHeight="1">
      <c r="J30" s="19"/>
      <c r="L30" s="1"/>
    </row>
    <row r="31" spans="10:12" ht="42" customHeight="1">
      <c r="J31" s="19"/>
      <c r="L31" s="1"/>
    </row>
    <row r="32" spans="10:12" ht="42" customHeight="1">
      <c r="J32" s="19"/>
      <c r="L32" s="1"/>
    </row>
    <row r="33" spans="10:12" ht="42" customHeight="1">
      <c r="J33" s="19"/>
      <c r="L33" s="1"/>
    </row>
    <row r="34" spans="10:12" ht="42" customHeight="1">
      <c r="J34" s="19"/>
      <c r="L34" s="1"/>
    </row>
    <row r="35" spans="10:12" ht="42" customHeight="1">
      <c r="J35" s="19"/>
      <c r="L35" s="1"/>
    </row>
    <row r="36" spans="10:12" ht="42" customHeight="1">
      <c r="J36" s="19"/>
      <c r="L36" s="1"/>
    </row>
    <row r="37" spans="10:12" ht="42" customHeight="1">
      <c r="J37" s="19"/>
      <c r="L37" s="1"/>
    </row>
    <row r="38" spans="10:12" ht="42" customHeight="1">
      <c r="J38" s="19"/>
      <c r="L38" s="1"/>
    </row>
    <row r="39" spans="10:12" ht="42" customHeight="1">
      <c r="J39" s="19"/>
      <c r="L39" s="1"/>
    </row>
    <row r="40" spans="10:12" ht="42" customHeight="1">
      <c r="J40" s="19"/>
      <c r="L40" s="1"/>
    </row>
  </sheetData>
  <sheetProtection/>
  <mergeCells count="1">
    <mergeCell ref="A1:L1"/>
  </mergeCells>
  <printOptions/>
  <pageMargins left="0.75" right="0.75" top="1" bottom="1" header="0.51" footer="0.51"/>
  <pageSetup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"/>
  <sheetViews>
    <sheetView zoomScaleSheetLayoutView="100" workbookViewId="0" topLeftCell="A1">
      <selection activeCell="J7" sqref="J7"/>
    </sheetView>
  </sheetViews>
  <sheetFormatPr defaultColWidth="9.00390625" defaultRowHeight="42.75" customHeight="1"/>
  <cols>
    <col min="1" max="1" width="12.50390625" style="9" customWidth="1"/>
    <col min="2" max="2" width="5.125" style="9" customWidth="1"/>
    <col min="3" max="3" width="6.125" style="9" customWidth="1"/>
    <col min="4" max="4" width="9.375" style="9" customWidth="1"/>
    <col min="5" max="5" width="10.00390625" style="9" customWidth="1"/>
    <col min="6" max="7" width="13.00390625" style="9" customWidth="1"/>
    <col min="8" max="8" width="4.625" style="9" customWidth="1"/>
    <col min="9" max="9" width="6.25390625" style="9" customWidth="1"/>
    <col min="10" max="10" width="7.625" style="9" customWidth="1"/>
    <col min="11" max="11" width="6.00390625" style="9" customWidth="1"/>
    <col min="12" max="12" width="5.75390625" style="14" customWidth="1"/>
    <col min="13" max="13" width="7.25390625" style="14" customWidth="1"/>
    <col min="14" max="14" width="10.125" style="14" customWidth="1"/>
    <col min="15" max="23" width="8.875" style="14" bestFit="1" customWidth="1"/>
    <col min="24" max="16384" width="8.875" style="9" bestFit="1" customWidth="1"/>
  </cols>
  <sheetData>
    <row r="1" spans="1:23" s="7" customFormat="1" ht="42.75" customHeight="1">
      <c r="A1" s="15" t="s">
        <v>163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4"/>
      <c r="P1" s="14"/>
      <c r="Q1" s="14"/>
      <c r="R1" s="14"/>
      <c r="S1" s="14"/>
      <c r="T1" s="14"/>
      <c r="U1" s="14"/>
      <c r="V1" s="14"/>
      <c r="W1" s="14"/>
    </row>
    <row r="2" spans="1:23" s="8" customFormat="1" ht="43.5" customHeight="1">
      <c r="A2" s="3" t="s">
        <v>1</v>
      </c>
      <c r="B2" s="3" t="s">
        <v>2</v>
      </c>
      <c r="C2" s="3" t="s">
        <v>3</v>
      </c>
      <c r="D2" s="3" t="s">
        <v>164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165</v>
      </c>
      <c r="M2" s="3" t="s">
        <v>118</v>
      </c>
      <c r="N2" s="3" t="s">
        <v>12</v>
      </c>
      <c r="O2" s="16"/>
      <c r="P2" s="16"/>
      <c r="Q2" s="16"/>
      <c r="R2" s="16"/>
      <c r="S2" s="16"/>
      <c r="T2" s="16"/>
      <c r="U2" s="16"/>
      <c r="V2" s="16"/>
      <c r="W2" s="16"/>
    </row>
    <row r="3" spans="1:23" s="8" customFormat="1" ht="42.75" customHeight="1">
      <c r="A3" s="3" t="s">
        <v>166</v>
      </c>
      <c r="B3" s="3" t="s">
        <v>23</v>
      </c>
      <c r="C3" s="3" t="s">
        <v>15</v>
      </c>
      <c r="D3" s="3" t="s">
        <v>167</v>
      </c>
      <c r="E3" s="3" t="s">
        <v>120</v>
      </c>
      <c r="F3" s="3" t="s">
        <v>168</v>
      </c>
      <c r="G3" s="3" t="s">
        <v>169</v>
      </c>
      <c r="H3" s="3"/>
      <c r="I3" s="3" t="s">
        <v>170</v>
      </c>
      <c r="J3" s="3">
        <v>60.7</v>
      </c>
      <c r="K3" s="3" t="s">
        <v>171</v>
      </c>
      <c r="L3" s="3" t="s">
        <v>171</v>
      </c>
      <c r="M3" s="17">
        <f aca="true" t="shared" si="0" ref="M3:M6">J3*40%+K3*60%+L3</f>
        <v>24.28</v>
      </c>
      <c r="N3" s="3" t="s">
        <v>29</v>
      </c>
      <c r="O3" s="16"/>
      <c r="P3" s="16"/>
      <c r="Q3" s="16"/>
      <c r="R3" s="16"/>
      <c r="S3" s="16"/>
      <c r="T3" s="16"/>
      <c r="U3" s="16"/>
      <c r="V3" s="16"/>
      <c r="W3" s="16"/>
    </row>
    <row r="4" spans="1:23" s="8" customFormat="1" ht="42.75" customHeight="1">
      <c r="A4" s="3" t="s">
        <v>172</v>
      </c>
      <c r="B4" s="3" t="s">
        <v>23</v>
      </c>
      <c r="C4" s="3" t="s">
        <v>37</v>
      </c>
      <c r="D4" s="3" t="s">
        <v>173</v>
      </c>
      <c r="E4" s="3" t="s">
        <v>57</v>
      </c>
      <c r="F4" s="3" t="s">
        <v>174</v>
      </c>
      <c r="G4" s="3" t="s">
        <v>175</v>
      </c>
      <c r="H4" s="3"/>
      <c r="I4" s="3" t="s">
        <v>50</v>
      </c>
      <c r="J4" s="3">
        <v>63.4</v>
      </c>
      <c r="K4" s="3" t="s">
        <v>171</v>
      </c>
      <c r="L4" s="3" t="s">
        <v>171</v>
      </c>
      <c r="M4" s="17">
        <f t="shared" si="0"/>
        <v>25.36</v>
      </c>
      <c r="N4" s="3" t="s">
        <v>29</v>
      </c>
      <c r="O4" s="16"/>
      <c r="P4" s="16"/>
      <c r="Q4" s="16"/>
      <c r="R4" s="16"/>
      <c r="S4" s="16"/>
      <c r="T4" s="16"/>
      <c r="U4" s="16"/>
      <c r="V4" s="16"/>
      <c r="W4" s="16"/>
    </row>
    <row r="5" spans="1:23" s="8" customFormat="1" ht="42.75" customHeight="1">
      <c r="A5" s="3" t="s">
        <v>176</v>
      </c>
      <c r="B5" s="3" t="s">
        <v>23</v>
      </c>
      <c r="C5" s="3" t="s">
        <v>15</v>
      </c>
      <c r="D5" s="3" t="s">
        <v>173</v>
      </c>
      <c r="E5" s="3" t="s">
        <v>120</v>
      </c>
      <c r="F5" s="3" t="s">
        <v>177</v>
      </c>
      <c r="G5" s="3" t="s">
        <v>169</v>
      </c>
      <c r="H5" s="3"/>
      <c r="I5" s="3" t="s">
        <v>178</v>
      </c>
      <c r="J5" s="3">
        <v>63.9</v>
      </c>
      <c r="K5" s="3" t="s">
        <v>179</v>
      </c>
      <c r="L5" s="3" t="s">
        <v>180</v>
      </c>
      <c r="M5" s="17">
        <f t="shared" si="0"/>
        <v>92.48</v>
      </c>
      <c r="N5" s="3" t="s">
        <v>21</v>
      </c>
      <c r="O5" s="16"/>
      <c r="P5" s="16"/>
      <c r="Q5" s="16"/>
      <c r="R5" s="16"/>
      <c r="S5" s="16"/>
      <c r="T5" s="16"/>
      <c r="U5" s="16"/>
      <c r="V5" s="16"/>
      <c r="W5" s="16"/>
    </row>
    <row r="6" spans="1:23" s="8" customFormat="1" ht="42.75" customHeight="1">
      <c r="A6" s="11" t="s">
        <v>181</v>
      </c>
      <c r="B6" s="11" t="s">
        <v>23</v>
      </c>
      <c r="C6" s="11" t="s">
        <v>15</v>
      </c>
      <c r="D6" s="11" t="s">
        <v>173</v>
      </c>
      <c r="E6" s="11" t="s">
        <v>120</v>
      </c>
      <c r="F6" s="11" t="s">
        <v>182</v>
      </c>
      <c r="G6" s="11" t="s">
        <v>169</v>
      </c>
      <c r="H6" s="11"/>
      <c r="I6" s="11" t="s">
        <v>170</v>
      </c>
      <c r="J6" s="11">
        <v>60.7</v>
      </c>
      <c r="K6" s="11" t="s">
        <v>171</v>
      </c>
      <c r="L6" s="11" t="s">
        <v>171</v>
      </c>
      <c r="M6" s="17">
        <f t="shared" si="0"/>
        <v>24.28</v>
      </c>
      <c r="N6" s="11" t="s">
        <v>29</v>
      </c>
      <c r="O6" s="16"/>
      <c r="P6" s="16"/>
      <c r="Q6" s="16"/>
      <c r="R6" s="16"/>
      <c r="S6" s="16"/>
      <c r="T6" s="16"/>
      <c r="U6" s="16"/>
      <c r="V6" s="16"/>
      <c r="W6" s="16"/>
    </row>
  </sheetData>
  <sheetProtection/>
  <mergeCells count="1">
    <mergeCell ref="A1:N1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M3" sqref="M3"/>
    </sheetView>
  </sheetViews>
  <sheetFormatPr defaultColWidth="9.00390625" defaultRowHeight="42.75" customHeight="1"/>
  <cols>
    <col min="1" max="1" width="15.00390625" style="9" customWidth="1"/>
    <col min="2" max="2" width="6.625" style="9" customWidth="1"/>
    <col min="3" max="3" width="7.375" style="9" customWidth="1"/>
    <col min="4" max="4" width="12.125" style="9" customWidth="1"/>
    <col min="5" max="5" width="17.125" style="9" customWidth="1"/>
    <col min="6" max="6" width="11.00390625" style="9" customWidth="1"/>
    <col min="7" max="7" width="6.875" style="9" customWidth="1"/>
    <col min="8" max="8" width="6.75390625" style="9" customWidth="1"/>
    <col min="9" max="9" width="8.875" style="9" bestFit="1" customWidth="1"/>
    <col min="10" max="10" width="11.00390625" style="9" customWidth="1"/>
    <col min="11" max="11" width="11.875" style="9" customWidth="1"/>
    <col min="12" max="12" width="7.50390625" style="9" customWidth="1"/>
    <col min="13" max="16384" width="8.875" style="9" bestFit="1" customWidth="1"/>
  </cols>
  <sheetData>
    <row r="1" spans="1:12" s="7" customFormat="1" ht="42.75" customHeight="1">
      <c r="A1" s="10" t="s">
        <v>183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2"/>
    </row>
    <row r="2" spans="1:12" s="8" customFormat="1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118</v>
      </c>
      <c r="L2" s="3" t="s">
        <v>12</v>
      </c>
    </row>
    <row r="3" spans="1:12" s="8" customFormat="1" ht="42.75" customHeight="1">
      <c r="A3" s="3" t="s">
        <v>184</v>
      </c>
      <c r="B3" s="3" t="s">
        <v>48</v>
      </c>
      <c r="C3" s="3" t="s">
        <v>15</v>
      </c>
      <c r="D3" s="3" t="s">
        <v>57</v>
      </c>
      <c r="E3" s="3" t="s">
        <v>185</v>
      </c>
      <c r="F3" s="3" t="s">
        <v>186</v>
      </c>
      <c r="G3" s="3"/>
      <c r="H3" s="3" t="s">
        <v>187</v>
      </c>
      <c r="I3" s="3">
        <v>58</v>
      </c>
      <c r="J3" s="11" t="s">
        <v>188</v>
      </c>
      <c r="K3" s="13">
        <f>I3*40%+J3*60%</f>
        <v>73.66</v>
      </c>
      <c r="L3" s="11" t="s">
        <v>21</v>
      </c>
    </row>
    <row r="4" spans="1:12" s="8" customFormat="1" ht="42.75" customHeight="1">
      <c r="A4" s="11" t="s">
        <v>189</v>
      </c>
      <c r="B4" s="11" t="s">
        <v>23</v>
      </c>
      <c r="C4" s="11" t="s">
        <v>37</v>
      </c>
      <c r="D4" s="11" t="s">
        <v>120</v>
      </c>
      <c r="E4" s="11" t="s">
        <v>190</v>
      </c>
      <c r="F4" s="11" t="s">
        <v>191</v>
      </c>
      <c r="G4" s="11"/>
      <c r="H4" s="11" t="s">
        <v>192</v>
      </c>
      <c r="I4" s="11">
        <v>55.4</v>
      </c>
      <c r="J4" s="11" t="s">
        <v>193</v>
      </c>
      <c r="K4" s="13">
        <f>I4*40%+J4*60%</f>
        <v>66.08</v>
      </c>
      <c r="L4" s="11" t="s">
        <v>29</v>
      </c>
    </row>
    <row r="5" spans="1:12" s="8" customFormat="1" ht="42.75" customHeight="1">
      <c r="A5" s="3" t="s">
        <v>194</v>
      </c>
      <c r="B5" s="3" t="s">
        <v>48</v>
      </c>
      <c r="C5" s="3" t="s">
        <v>37</v>
      </c>
      <c r="D5" s="3" t="s">
        <v>120</v>
      </c>
      <c r="E5" s="3" t="s">
        <v>195</v>
      </c>
      <c r="F5" s="3" t="s">
        <v>191</v>
      </c>
      <c r="G5" s="3"/>
      <c r="H5" s="3" t="s">
        <v>196</v>
      </c>
      <c r="I5" s="3">
        <v>60.9</v>
      </c>
      <c r="J5" s="11" t="s">
        <v>197</v>
      </c>
      <c r="K5" s="13">
        <f>I5*40%+J5*60%</f>
        <v>70.91999999999999</v>
      </c>
      <c r="L5" s="11" t="s">
        <v>29</v>
      </c>
    </row>
  </sheetData>
  <sheetProtection/>
  <mergeCells count="1">
    <mergeCell ref="A1:L1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F8" sqref="F8"/>
    </sheetView>
  </sheetViews>
  <sheetFormatPr defaultColWidth="8.875" defaultRowHeight="45" customHeight="1"/>
  <cols>
    <col min="1" max="1" width="13.375" style="1" customWidth="1"/>
    <col min="2" max="2" width="6.125" style="1" customWidth="1"/>
    <col min="3" max="3" width="10.50390625" style="1" customWidth="1"/>
    <col min="4" max="4" width="5.50390625" style="1" customWidth="1"/>
    <col min="5" max="5" width="15.625" style="1" customWidth="1"/>
    <col min="6" max="6" width="13.375" style="1" customWidth="1"/>
    <col min="7" max="7" width="5.625" style="1" customWidth="1"/>
    <col min="8" max="8" width="11.75390625" style="1" customWidth="1"/>
    <col min="9" max="9" width="9.375" style="1" customWidth="1"/>
    <col min="10" max="10" width="9.875" style="1" customWidth="1"/>
    <col min="11" max="11" width="9.25390625" style="1" customWidth="1"/>
    <col min="12" max="12" width="10.25390625" style="1" customWidth="1"/>
    <col min="13" max="253" width="8.875" style="1" customWidth="1"/>
  </cols>
  <sheetData>
    <row r="1" spans="1:12" s="1" customFormat="1" ht="45" customHeight="1">
      <c r="A1" s="2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4" t="s">
        <v>118</v>
      </c>
      <c r="L2" s="5" t="s">
        <v>12</v>
      </c>
    </row>
    <row r="3" spans="1:12" s="1" customFormat="1" ht="45" customHeight="1">
      <c r="A3" s="3" t="s">
        <v>199</v>
      </c>
      <c r="B3" s="3" t="s">
        <v>14</v>
      </c>
      <c r="C3" s="3" t="s">
        <v>37</v>
      </c>
      <c r="D3" s="3" t="s">
        <v>120</v>
      </c>
      <c r="E3" s="3" t="s">
        <v>200</v>
      </c>
      <c r="F3" s="3" t="s">
        <v>201</v>
      </c>
      <c r="G3" s="3"/>
      <c r="H3" s="3" t="s">
        <v>202</v>
      </c>
      <c r="I3" s="3">
        <v>52.6</v>
      </c>
      <c r="J3" s="6">
        <v>85.4</v>
      </c>
      <c r="K3" s="6">
        <f aca="true" t="shared" si="0" ref="K3:K6">I3*0.4+J3*0.6</f>
        <v>72.28</v>
      </c>
      <c r="L3" s="6" t="s">
        <v>29</v>
      </c>
    </row>
    <row r="4" spans="1:12" s="1" customFormat="1" ht="45" customHeight="1">
      <c r="A4" s="3" t="s">
        <v>203</v>
      </c>
      <c r="B4" s="3" t="s">
        <v>41</v>
      </c>
      <c r="C4" s="3" t="s">
        <v>42</v>
      </c>
      <c r="D4" s="3" t="s">
        <v>57</v>
      </c>
      <c r="E4" s="3" t="s">
        <v>204</v>
      </c>
      <c r="F4" s="3" t="s">
        <v>205</v>
      </c>
      <c r="G4" s="3" t="s">
        <v>34</v>
      </c>
      <c r="H4" s="3" t="s">
        <v>206</v>
      </c>
      <c r="I4" s="3">
        <v>48</v>
      </c>
      <c r="J4" s="6">
        <v>74.2</v>
      </c>
      <c r="K4" s="6">
        <f t="shared" si="0"/>
        <v>63.720000000000006</v>
      </c>
      <c r="L4" s="6" t="s">
        <v>29</v>
      </c>
    </row>
    <row r="5" spans="1:12" s="1" customFormat="1" ht="51" customHeight="1">
      <c r="A5" s="3" t="s">
        <v>207</v>
      </c>
      <c r="B5" s="3" t="s">
        <v>41</v>
      </c>
      <c r="C5" s="3" t="s">
        <v>42</v>
      </c>
      <c r="D5" s="3" t="s">
        <v>57</v>
      </c>
      <c r="E5" s="3" t="s">
        <v>49</v>
      </c>
      <c r="F5" s="3" t="s">
        <v>33</v>
      </c>
      <c r="G5" s="3" t="s">
        <v>34</v>
      </c>
      <c r="H5" s="3" t="s">
        <v>208</v>
      </c>
      <c r="I5" s="3">
        <v>64.2</v>
      </c>
      <c r="J5" s="6">
        <v>82.6</v>
      </c>
      <c r="K5" s="6">
        <f t="shared" si="0"/>
        <v>75.24</v>
      </c>
      <c r="L5" s="6" t="s">
        <v>21</v>
      </c>
    </row>
    <row r="6" spans="1:12" s="1" customFormat="1" ht="45" customHeight="1">
      <c r="A6" s="3" t="s">
        <v>209</v>
      </c>
      <c r="B6" s="3" t="s">
        <v>41</v>
      </c>
      <c r="C6" s="3" t="s">
        <v>37</v>
      </c>
      <c r="D6" s="3" t="s">
        <v>120</v>
      </c>
      <c r="E6" s="3" t="s">
        <v>210</v>
      </c>
      <c r="F6" s="3" t="s">
        <v>211</v>
      </c>
      <c r="G6" s="3"/>
      <c r="H6" s="3" t="s">
        <v>212</v>
      </c>
      <c r="I6" s="3">
        <v>67.7</v>
      </c>
      <c r="J6" s="6">
        <v>81.2</v>
      </c>
      <c r="K6" s="6">
        <f t="shared" si="0"/>
        <v>75.8</v>
      </c>
      <c r="L6" s="6" t="s">
        <v>21</v>
      </c>
    </row>
  </sheetData>
  <sheetProtection/>
  <mergeCells count="1">
    <mergeCell ref="A1:L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wumei</dc:creator>
  <cp:keywords/>
  <dc:description/>
  <cp:lastModifiedBy/>
  <dcterms:created xsi:type="dcterms:W3CDTF">2016-05-23T04:25:33Z</dcterms:created>
  <dcterms:modified xsi:type="dcterms:W3CDTF">2016-05-23T05:18:53Z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