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工资测算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<sst xmlns="http://schemas.openxmlformats.org/spreadsheetml/2006/main" count="44" uniqueCount="34">
  <si>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艰苦边远地区津贴</t>
  </si>
  <si>
    <t>保留地区补贴</t>
  </si>
  <si>
    <t>住房公积金单位部分</t>
  </si>
  <si>
    <t>事业人员（不含教育）</t>
  </si>
  <si>
    <t>岗位工资</t>
  </si>
  <si>
    <t>薪级工资</t>
  </si>
  <si>
    <t>绩效工资</t>
  </si>
  <si>
    <t>本科学历（管理岗九级）</t>
  </si>
  <si>
    <t>大专学历（管理岗十级）</t>
  </si>
  <si>
    <t>本科学历（专业技术岗十二级）</t>
  </si>
  <si>
    <t>中专、高中学历（管理岗十级）</t>
  </si>
  <si>
    <t>大专学历（专业技术岗十三级）</t>
  </si>
  <si>
    <t>中专、高中学历（专业技术岗十三级）</t>
  </si>
  <si>
    <t>维稳补助费</t>
  </si>
  <si>
    <t>合计(元/月)</t>
  </si>
  <si>
    <t>合计(元/月)</t>
  </si>
  <si>
    <t>财政应付金额(元/月)</t>
  </si>
  <si>
    <t>财政实际支付金额(元/月)</t>
  </si>
  <si>
    <t>高温费(元/年)</t>
  </si>
  <si>
    <t>冬碳费元/年)</t>
  </si>
  <si>
    <t>精神文明奖元/年)</t>
  </si>
  <si>
    <t>综合治理奖元/年)</t>
  </si>
  <si>
    <t>民族团结奖元/年)</t>
  </si>
  <si>
    <t>绩效考核奖元/年)</t>
  </si>
  <si>
    <r>
      <t>财政全年应付金额</t>
    </r>
    <r>
      <rPr>
        <b/>
        <sz val="10"/>
        <rFont val="宋体"/>
        <family val="0"/>
      </rPr>
      <t>（元/年）</t>
    </r>
  </si>
  <si>
    <t>社会保险单位部分（元/月）</t>
  </si>
  <si>
    <r>
      <t xml:space="preserve">保留地区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补贴</t>
    </r>
  </si>
  <si>
    <t>冬碳费(元/年)</t>
  </si>
  <si>
    <t>精神文明奖(元/年)</t>
  </si>
  <si>
    <t>综合治理奖(元/年)</t>
  </si>
  <si>
    <t>民族团结奖(元/年)</t>
  </si>
  <si>
    <t>绩效考核奖(元/年)</t>
  </si>
  <si>
    <t>附件3</t>
  </si>
  <si>
    <t xml:space="preserve"> 托克逊县事业单位工作人员工资测算表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</si>
</sst>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仿宋_GB2312"/>
      <family val="3"/>
    </font>
    <font>
      <sz val="3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10.25390625" style="0" customWidth="1"/>
    <col min="2" max="18" width="12.625" style="0" customWidth="1"/>
  </cols>
  <sheetData>
    <row r="1" spans="1:2" ht="30" customHeight="1">
      <c r="A1" s="6" t="s">
        <v>32</v>
      </c>
      <c r="B1" s="5"/>
    </row>
    <row r="2" spans="1:18" ht="99.75" customHeight="1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90" customHeight="1">
      <c r="A3" s="1" t="s">
        <v>3</v>
      </c>
      <c r="B3" s="1" t="s">
        <v>4</v>
      </c>
      <c r="C3" s="1" t="s">
        <v>5</v>
      </c>
      <c r="D3" s="1" t="s">
        <v>0</v>
      </c>
      <c r="E3" s="4" t="s">
        <v>26</v>
      </c>
      <c r="F3" s="1" t="s">
        <v>6</v>
      </c>
      <c r="G3" s="1" t="s">
        <v>13</v>
      </c>
      <c r="H3" s="1" t="s">
        <v>14</v>
      </c>
      <c r="I3" s="4" t="s">
        <v>25</v>
      </c>
      <c r="J3" s="1" t="s">
        <v>2</v>
      </c>
      <c r="K3" s="1" t="s">
        <v>16</v>
      </c>
      <c r="L3" s="1" t="s">
        <v>18</v>
      </c>
      <c r="M3" s="4" t="s">
        <v>27</v>
      </c>
      <c r="N3" s="4" t="s">
        <v>28</v>
      </c>
      <c r="O3" s="4" t="s">
        <v>29</v>
      </c>
      <c r="P3" s="4" t="s">
        <v>30</v>
      </c>
      <c r="Q3" s="4" t="s">
        <v>31</v>
      </c>
      <c r="R3" s="1" t="s">
        <v>24</v>
      </c>
    </row>
    <row r="4" spans="1:18" ht="90" customHeight="1">
      <c r="A4" s="2" t="s">
        <v>7</v>
      </c>
      <c r="B4" s="3">
        <v>1490</v>
      </c>
      <c r="C4" s="3">
        <v>369</v>
      </c>
      <c r="D4" s="3">
        <v>755</v>
      </c>
      <c r="E4" s="3">
        <v>310</v>
      </c>
      <c r="F4" s="3">
        <v>1425</v>
      </c>
      <c r="G4" s="3">
        <v>1050</v>
      </c>
      <c r="H4" s="3">
        <f>SUM(B4:G4)</f>
        <v>5399</v>
      </c>
      <c r="I4" s="3">
        <v>1962.44</v>
      </c>
      <c r="J4" s="3">
        <f>H4*0.12</f>
        <v>647.88</v>
      </c>
      <c r="K4" s="3">
        <f>SUM(H4:J4)</f>
        <v>8009.320000000001</v>
      </c>
      <c r="L4" s="3">
        <v>2000</v>
      </c>
      <c r="M4" s="3">
        <v>648</v>
      </c>
      <c r="N4" s="3">
        <v>1500</v>
      </c>
      <c r="O4" s="3">
        <v>1500</v>
      </c>
      <c r="P4" s="3">
        <v>1500</v>
      </c>
      <c r="Q4" s="3">
        <v>8000</v>
      </c>
      <c r="R4" s="3">
        <f>K4*12+L4+M4+N4+O4+P4+Q4</f>
        <v>111259.84000000001</v>
      </c>
    </row>
    <row r="5" spans="1:18" ht="90" customHeight="1">
      <c r="A5" s="2" t="s">
        <v>8</v>
      </c>
      <c r="B5" s="3">
        <v>1390</v>
      </c>
      <c r="C5" s="3">
        <v>311</v>
      </c>
      <c r="D5" s="3">
        <v>755</v>
      </c>
      <c r="E5" s="3">
        <v>275</v>
      </c>
      <c r="F5" s="3">
        <v>1325</v>
      </c>
      <c r="G5" s="3">
        <v>1050</v>
      </c>
      <c r="H5" s="3">
        <f aca="true" t="shared" si="0" ref="H5:H10">SUM(B5:G5)</f>
        <v>5106</v>
      </c>
      <c r="I5" s="3">
        <v>1856.37</v>
      </c>
      <c r="J5" s="3">
        <f>H5*0.12</f>
        <v>612.72</v>
      </c>
      <c r="K5" s="3">
        <f>SUM(H5:J5)</f>
        <v>7575.09</v>
      </c>
      <c r="L5" s="3">
        <v>2000</v>
      </c>
      <c r="M5" s="3">
        <v>648</v>
      </c>
      <c r="N5" s="3">
        <v>1500</v>
      </c>
      <c r="O5" s="3">
        <v>1500</v>
      </c>
      <c r="P5" s="3">
        <v>1500</v>
      </c>
      <c r="Q5" s="3">
        <v>8000</v>
      </c>
      <c r="R5" s="3">
        <f>K5*12+L5+M5+N5+O5+P5+Q5</f>
        <v>106049.08</v>
      </c>
    </row>
    <row r="6" spans="1:18" ht="90" customHeight="1">
      <c r="A6" s="2" t="s">
        <v>10</v>
      </c>
      <c r="B6" s="3">
        <v>1390</v>
      </c>
      <c r="C6" s="3">
        <v>236</v>
      </c>
      <c r="D6" s="3">
        <v>755</v>
      </c>
      <c r="E6" s="3">
        <v>275</v>
      </c>
      <c r="F6" s="3">
        <v>1325</v>
      </c>
      <c r="G6" s="3">
        <v>1050</v>
      </c>
      <c r="H6" s="3">
        <f t="shared" si="0"/>
        <v>5031</v>
      </c>
      <c r="I6" s="3">
        <v>1829.22</v>
      </c>
      <c r="J6" s="3">
        <f>H6*0.12</f>
        <v>603.72</v>
      </c>
      <c r="K6" s="3">
        <f>SUM(H6:J6)</f>
        <v>7463.9400000000005</v>
      </c>
      <c r="L6" s="3">
        <v>2000</v>
      </c>
      <c r="M6" s="3">
        <v>648</v>
      </c>
      <c r="N6" s="3">
        <v>1500</v>
      </c>
      <c r="O6" s="3">
        <v>1500</v>
      </c>
      <c r="P6" s="3">
        <v>1500</v>
      </c>
      <c r="Q6" s="3">
        <v>8000</v>
      </c>
      <c r="R6" s="3">
        <f>K6*12+L6+M6+N6+O6+P6+Q6</f>
        <v>104715.28</v>
      </c>
    </row>
    <row r="7" spans="1:18" ht="90" customHeight="1">
      <c r="A7" s="1" t="s">
        <v>3</v>
      </c>
      <c r="B7" s="1" t="s">
        <v>4</v>
      </c>
      <c r="C7" s="1" t="s">
        <v>5</v>
      </c>
      <c r="D7" s="1" t="s">
        <v>0</v>
      </c>
      <c r="E7" s="1" t="s">
        <v>1</v>
      </c>
      <c r="F7" s="1" t="s">
        <v>6</v>
      </c>
      <c r="G7" s="1" t="s">
        <v>13</v>
      </c>
      <c r="H7" s="1" t="s">
        <v>15</v>
      </c>
      <c r="I7" s="4" t="s">
        <v>25</v>
      </c>
      <c r="J7" s="1" t="s">
        <v>2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</row>
    <row r="8" spans="1:18" ht="90" customHeight="1">
      <c r="A8" s="2" t="s">
        <v>9</v>
      </c>
      <c r="B8" s="3">
        <v>1490</v>
      </c>
      <c r="C8" s="3">
        <v>369</v>
      </c>
      <c r="D8" s="3">
        <v>755</v>
      </c>
      <c r="E8" s="3">
        <v>300</v>
      </c>
      <c r="F8" s="3">
        <v>1425</v>
      </c>
      <c r="G8" s="3">
        <v>1050</v>
      </c>
      <c r="H8" s="3">
        <f t="shared" si="0"/>
        <v>5389</v>
      </c>
      <c r="I8" s="3">
        <v>1958.82</v>
      </c>
      <c r="J8" s="3">
        <f>H8*0.12</f>
        <v>646.68</v>
      </c>
      <c r="K8" s="3">
        <f>SUM(H8:J8)</f>
        <v>7994.5</v>
      </c>
      <c r="L8" s="3">
        <v>2000</v>
      </c>
      <c r="M8" s="3">
        <v>648</v>
      </c>
      <c r="N8" s="3">
        <v>1500</v>
      </c>
      <c r="O8" s="3">
        <v>1500</v>
      </c>
      <c r="P8" s="3">
        <v>1500</v>
      </c>
      <c r="Q8" s="3">
        <v>8000</v>
      </c>
      <c r="R8" s="3">
        <f>K8*12+L8+M8+N8+O8+P8+Q8</f>
        <v>111082</v>
      </c>
    </row>
    <row r="9" spans="1:18" ht="90" customHeight="1">
      <c r="A9" s="2" t="s">
        <v>11</v>
      </c>
      <c r="B9" s="3">
        <v>1390</v>
      </c>
      <c r="C9" s="3">
        <v>311</v>
      </c>
      <c r="D9" s="3">
        <v>755</v>
      </c>
      <c r="E9" s="3">
        <v>275</v>
      </c>
      <c r="F9" s="3">
        <v>1325</v>
      </c>
      <c r="G9" s="3">
        <v>1050</v>
      </c>
      <c r="H9" s="3">
        <f t="shared" si="0"/>
        <v>5106</v>
      </c>
      <c r="I9" s="3">
        <v>1856.37</v>
      </c>
      <c r="J9" s="3">
        <f>H9*0.12</f>
        <v>612.72</v>
      </c>
      <c r="K9" s="3">
        <f>SUM(H9:J9)</f>
        <v>7575.09</v>
      </c>
      <c r="L9" s="3">
        <v>2000</v>
      </c>
      <c r="M9" s="3">
        <v>648</v>
      </c>
      <c r="N9" s="3">
        <v>1500</v>
      </c>
      <c r="O9" s="3">
        <v>1500</v>
      </c>
      <c r="P9" s="3">
        <v>1500</v>
      </c>
      <c r="Q9" s="3">
        <v>8000</v>
      </c>
      <c r="R9" s="3">
        <f>K9*12+L9+M9+N9+O9+P9+Q9</f>
        <v>106049.08</v>
      </c>
    </row>
    <row r="10" spans="1:18" ht="90" customHeight="1">
      <c r="A10" s="2" t="s">
        <v>12</v>
      </c>
      <c r="B10" s="3">
        <v>1390</v>
      </c>
      <c r="C10" s="3">
        <v>236</v>
      </c>
      <c r="D10" s="3">
        <v>755</v>
      </c>
      <c r="E10" s="3">
        <v>275</v>
      </c>
      <c r="F10" s="3">
        <v>1325</v>
      </c>
      <c r="G10" s="3">
        <v>1050</v>
      </c>
      <c r="H10" s="3">
        <f t="shared" si="0"/>
        <v>5031</v>
      </c>
      <c r="I10" s="3">
        <v>1829.22</v>
      </c>
      <c r="J10" s="3">
        <f>H10*0.12</f>
        <v>603.72</v>
      </c>
      <c r="K10" s="3">
        <f>SUM(H10:J10)</f>
        <v>7463.9400000000005</v>
      </c>
      <c r="L10" s="3">
        <v>2000</v>
      </c>
      <c r="M10" s="3">
        <v>648</v>
      </c>
      <c r="N10" s="3">
        <v>1500</v>
      </c>
      <c r="O10" s="3">
        <v>1500</v>
      </c>
      <c r="P10" s="3">
        <v>1500</v>
      </c>
      <c r="Q10" s="3">
        <v>8000</v>
      </c>
      <c r="R10" s="3">
        <f>K10*12+L10+M10+N10+O10+P10+Q10</f>
        <v>104715.28</v>
      </c>
    </row>
  </sheetData>
  <sheetProtection/>
  <mergeCells count="2">
    <mergeCell ref="A2:R2"/>
    <mergeCell ref="A1:B1"/>
  </mergeCells>
  <printOptions/>
  <pageMargins left="0.18" right="0.16" top="0.23" bottom="0.16" header="0.23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2017-03-10T06:51:28Z</cp:lastPrinted>
  <dcterms:created xsi:type="dcterms:W3CDTF">1996-12-17T01:32:42Z</dcterms:created>
  <dcterms:modified xsi:type="dcterms:W3CDTF">2017-03-10T09:29:47Z</dcterms:modified>
  <cp:category/>
  <cp:version/>
  <cp:contentType/>
  <cp:contentStatus/>
</cp:coreProperties>
</file>