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95" activeTab="0"/>
  </bookViews>
  <sheets>
    <sheet name="计划申报表" sheetId="1" r:id="rId1"/>
  </sheets>
  <definedNames>
    <definedName name="_xlnm.Print_Titles" localSheetId="0">'计划申报表'!$3:$4</definedName>
  </definedNames>
  <calcPr fullCalcOnLoad="1"/>
</workbook>
</file>

<file path=xl/sharedStrings.xml><?xml version="1.0" encoding="utf-8"?>
<sst xmlns="http://schemas.openxmlformats.org/spreadsheetml/2006/main" count="79" uniqueCount="45">
  <si>
    <t>附件1</t>
  </si>
  <si>
    <t>昆明市2017年中央特岗教师招聘岗位计划表</t>
  </si>
  <si>
    <t>序号</t>
  </si>
  <si>
    <t>招聘县区</t>
  </si>
  <si>
    <t>合计</t>
  </si>
  <si>
    <t>类别</t>
  </si>
  <si>
    <t>小计</t>
  </si>
  <si>
    <r>
      <t>经主管部门批准的2017</t>
    </r>
    <r>
      <rPr>
        <b/>
        <sz val="12"/>
        <rFont val="宋体"/>
        <family val="0"/>
      </rPr>
      <t>年特岗教师招聘岗位学科计划数</t>
    </r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</si>
  <si>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</si>
  <si>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</si>
  <si>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</si>
  <si>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</si>
  <si>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</si>
  <si>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</si>
  <si>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</si>
  <si>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</si>
  <si>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</si>
  <si>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</si>
  <si>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</si>
  <si>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</si>
  <si>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</si>
  <si>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学前教育</t>
  </si>
  <si>
    <t>其它条件</t>
  </si>
  <si>
    <t>五华区</t>
  </si>
  <si>
    <t>幼儿园</t>
  </si>
  <si>
    <t>小学</t>
  </si>
  <si>
    <t>初中</t>
  </si>
  <si>
    <t>官渡区</t>
  </si>
  <si>
    <t>要求本科及以上学历</t>
  </si>
  <si>
    <t>西山区</t>
  </si>
  <si>
    <t>盘龙区</t>
  </si>
  <si>
    <t>要求本科及以上学历，普通话证书需达二甲</t>
  </si>
  <si>
    <t>语文教师普通话证书需达二甲</t>
  </si>
  <si>
    <t>安宁市</t>
  </si>
  <si>
    <t>石林县</t>
  </si>
  <si>
    <t>东川区</t>
  </si>
  <si>
    <t>禄劝县</t>
  </si>
  <si>
    <t>宜良县</t>
  </si>
  <si>
    <t>高中</t>
  </si>
  <si>
    <t>嵩明县</t>
  </si>
  <si>
    <t>寻甸县</t>
  </si>
  <si>
    <t>呈贡区</t>
  </si>
  <si>
    <t>倘甸和轿子山两区</t>
  </si>
  <si>
    <t>昆明阳宗海风景名胜区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</si>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</sst>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name val="宋体"/>
      <family val="0"/>
    </font>
    <font>
      <b/>
      <sz val="18"/>
      <name val="黑体"/>
      <family val="0"/>
    </font>
    <font>
      <b/>
      <sz val="12"/>
      <name val="黑体"/>
      <family val="0"/>
    </font>
    <font>
      <b/>
      <sz val="11"/>
      <name val="黑体"/>
      <family val="0"/>
    </font>
    <font>
      <sz val="14"/>
      <name val="黑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华文楷体"/>
      <family val="0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1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 wrapText="1"/>
    </xf>
    <xf numFmtId="0" fontId="8" fillId="28" borderId="11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11" fillId="28" borderId="11" xfId="0" applyFont="1" applyFill="1" applyBorder="1" applyAlignment="1">
      <alignment horizontal="center" vertical="center" wrapText="1"/>
    </xf>
    <xf numFmtId="0" fontId="11" fillId="29" borderId="11" xfId="0" applyFont="1" applyFill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11" xfId="0" applyNumberFormat="1" applyFont="1" applyFill="1" applyBorder="1" applyAlignment="1">
      <alignment horizontal="center" vertical="center" wrapText="1"/>
    </xf>
    <xf numFmtId="0" fontId="7" fillId="26" borderId="12" xfId="0" applyNumberFormat="1" applyFont="1" applyFill="1" applyBorder="1" applyAlignment="1">
      <alignment horizontal="center" vertical="center" wrapText="1"/>
    </xf>
    <xf numFmtId="0" fontId="7" fillId="26" borderId="13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10" fillId="26" borderId="11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T12" sqref="T12:T13"/>
    </sheetView>
  </sheetViews>
  <sheetFormatPr defaultColWidth="9.00390625" defaultRowHeight="32.25" customHeight="1"/>
  <cols>
    <col min="1" max="1" width="3.75390625" style="2" customWidth="1"/>
    <col min="2" max="2" width="7.125" style="3" customWidth="1"/>
    <col min="3" max="3" width="6.125" style="3" customWidth="1"/>
    <col min="4" max="4" width="11.25390625" style="2" customWidth="1"/>
    <col min="5" max="5" width="6.25390625" style="2" customWidth="1"/>
    <col min="6" max="10" width="5.50390625" style="2" customWidth="1"/>
    <col min="11" max="11" width="5.50390625" style="4" customWidth="1"/>
    <col min="12" max="18" width="5.50390625" style="2" customWidth="1"/>
    <col min="19" max="19" width="4.875" style="2" customWidth="1"/>
    <col min="20" max="20" width="14.625" style="2" customWidth="1"/>
    <col min="21" max="16384" width="9.00390625" style="2" customWidth="1"/>
  </cols>
  <sheetData>
    <row r="1" spans="1:2" ht="16.5" customHeight="1">
      <c r="A1" s="28" t="s">
        <v>0</v>
      </c>
      <c r="B1" s="28"/>
    </row>
    <row r="2" spans="1:20" s="1" customFormat="1" ht="24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30.75" customHeight="1">
      <c r="A3" s="34" t="s">
        <v>2</v>
      </c>
      <c r="B3" s="40" t="s">
        <v>3</v>
      </c>
      <c r="C3" s="49" t="s">
        <v>4</v>
      </c>
      <c r="D3" s="52" t="s">
        <v>5</v>
      </c>
      <c r="E3" s="52" t="s">
        <v>6</v>
      </c>
      <c r="F3" s="30" t="s">
        <v>7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27.75" customHeight="1">
      <c r="A4" s="35"/>
      <c r="B4" s="41"/>
      <c r="C4" s="50"/>
      <c r="D4" s="53"/>
      <c r="E4" s="53"/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20" t="s">
        <v>20</v>
      </c>
      <c r="S4" s="20" t="s">
        <v>21</v>
      </c>
      <c r="T4" s="21" t="s">
        <v>22</v>
      </c>
    </row>
    <row r="5" spans="1:20" ht="27" customHeight="1">
      <c r="A5" s="36">
        <v>1</v>
      </c>
      <c r="B5" s="42" t="s">
        <v>23</v>
      </c>
      <c r="C5" s="45">
        <f>SUM(E5:E7)</f>
        <v>50</v>
      </c>
      <c r="D5" s="9" t="s">
        <v>24</v>
      </c>
      <c r="E5" s="9">
        <f>SUM(F5:S5)</f>
        <v>10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v>10</v>
      </c>
      <c r="T5" s="22"/>
    </row>
    <row r="6" spans="1:20" ht="27" customHeight="1">
      <c r="A6" s="36"/>
      <c r="B6" s="43"/>
      <c r="C6" s="45"/>
      <c r="D6" s="11" t="s">
        <v>25</v>
      </c>
      <c r="E6" s="11">
        <f>SUM(F6:S6)</f>
        <v>16</v>
      </c>
      <c r="F6" s="11">
        <v>4</v>
      </c>
      <c r="G6" s="12">
        <v>8</v>
      </c>
      <c r="H6" s="12">
        <v>2</v>
      </c>
      <c r="I6" s="12"/>
      <c r="J6" s="12"/>
      <c r="K6" s="12"/>
      <c r="L6" s="12"/>
      <c r="M6" s="12"/>
      <c r="N6" s="12"/>
      <c r="O6" s="12"/>
      <c r="P6" s="12">
        <v>1</v>
      </c>
      <c r="Q6" s="12"/>
      <c r="R6" s="12">
        <v>1</v>
      </c>
      <c r="S6" s="12"/>
      <c r="T6" s="22"/>
    </row>
    <row r="7" spans="1:20" ht="27" customHeight="1">
      <c r="A7" s="36"/>
      <c r="B7" s="44"/>
      <c r="C7" s="45"/>
      <c r="D7" s="13" t="s">
        <v>26</v>
      </c>
      <c r="E7" s="13">
        <f>SUM(F7:S7)</f>
        <v>24</v>
      </c>
      <c r="F7" s="13">
        <v>4</v>
      </c>
      <c r="G7" s="13">
        <v>4</v>
      </c>
      <c r="H7" s="13">
        <v>7</v>
      </c>
      <c r="I7" s="13">
        <v>3</v>
      </c>
      <c r="J7" s="13"/>
      <c r="K7" s="13"/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/>
      <c r="R7" s="13">
        <v>1</v>
      </c>
      <c r="S7" s="13"/>
      <c r="T7" s="22"/>
    </row>
    <row r="8" spans="1:20" ht="27" customHeight="1">
      <c r="A8" s="14">
        <v>2</v>
      </c>
      <c r="B8" s="7" t="s">
        <v>27</v>
      </c>
      <c r="C8" s="7">
        <v>10</v>
      </c>
      <c r="D8" s="9" t="s">
        <v>24</v>
      </c>
      <c r="E8" s="9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10</v>
      </c>
      <c r="T8" s="25" t="s">
        <v>28</v>
      </c>
    </row>
    <row r="9" spans="1:20" ht="27" customHeight="1">
      <c r="A9" s="37">
        <v>3</v>
      </c>
      <c r="B9" s="42" t="s">
        <v>29</v>
      </c>
      <c r="C9" s="42">
        <v>12</v>
      </c>
      <c r="D9" s="11" t="s">
        <v>25</v>
      </c>
      <c r="E9" s="11">
        <v>6</v>
      </c>
      <c r="F9" s="11">
        <v>2</v>
      </c>
      <c r="G9" s="11">
        <v>1</v>
      </c>
      <c r="H9" s="11">
        <v>1</v>
      </c>
      <c r="I9" s="11"/>
      <c r="J9" s="11"/>
      <c r="K9" s="11"/>
      <c r="L9" s="11"/>
      <c r="M9" s="11"/>
      <c r="N9" s="11"/>
      <c r="O9" s="11">
        <v>1</v>
      </c>
      <c r="P9" s="11"/>
      <c r="Q9" s="11">
        <v>1</v>
      </c>
      <c r="R9" s="11"/>
      <c r="S9" s="11"/>
      <c r="T9" s="23"/>
    </row>
    <row r="10" spans="1:20" ht="27" customHeight="1">
      <c r="A10" s="38"/>
      <c r="B10" s="44"/>
      <c r="C10" s="44"/>
      <c r="D10" s="13" t="s">
        <v>26</v>
      </c>
      <c r="E10" s="13">
        <v>6</v>
      </c>
      <c r="F10" s="13">
        <v>1</v>
      </c>
      <c r="G10" s="13">
        <v>3</v>
      </c>
      <c r="H10" s="13">
        <v>1</v>
      </c>
      <c r="I10" s="13"/>
      <c r="J10" s="13"/>
      <c r="K10" s="13"/>
      <c r="L10" s="13"/>
      <c r="M10" s="13"/>
      <c r="N10" s="13"/>
      <c r="O10" s="13"/>
      <c r="P10" s="13">
        <v>1</v>
      </c>
      <c r="Q10" s="13"/>
      <c r="R10" s="13"/>
      <c r="S10" s="13"/>
      <c r="T10" s="23"/>
    </row>
    <row r="11" spans="1:20" ht="42.75" customHeight="1">
      <c r="A11" s="37">
        <v>4</v>
      </c>
      <c r="B11" s="42" t="s">
        <v>30</v>
      </c>
      <c r="C11" s="42">
        <v>35</v>
      </c>
      <c r="D11" s="9" t="s">
        <v>24</v>
      </c>
      <c r="E11" s="9">
        <v>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3</v>
      </c>
      <c r="T11" s="25" t="s">
        <v>31</v>
      </c>
    </row>
    <row r="12" spans="1:20" ht="30.75" customHeight="1">
      <c r="A12" s="39"/>
      <c r="B12" s="43"/>
      <c r="C12" s="43"/>
      <c r="D12" s="11" t="s">
        <v>25</v>
      </c>
      <c r="E12" s="11">
        <v>28</v>
      </c>
      <c r="F12" s="11">
        <v>14</v>
      </c>
      <c r="G12" s="11">
        <v>6</v>
      </c>
      <c r="H12" s="11">
        <v>4</v>
      </c>
      <c r="I12" s="11"/>
      <c r="J12" s="11"/>
      <c r="K12" s="11"/>
      <c r="L12" s="11"/>
      <c r="M12" s="11"/>
      <c r="N12" s="11"/>
      <c r="O12" s="11">
        <v>1</v>
      </c>
      <c r="P12" s="11">
        <v>1</v>
      </c>
      <c r="Q12" s="11">
        <v>1</v>
      </c>
      <c r="R12" s="11">
        <v>1</v>
      </c>
      <c r="S12" s="11"/>
      <c r="T12" s="26" t="s">
        <v>32</v>
      </c>
    </row>
    <row r="13" spans="1:20" ht="27" customHeight="1">
      <c r="A13" s="39"/>
      <c r="B13" s="43"/>
      <c r="C13" s="43"/>
      <c r="D13" s="13" t="s">
        <v>26</v>
      </c>
      <c r="E13" s="13">
        <v>4</v>
      </c>
      <c r="F13" s="13">
        <v>1</v>
      </c>
      <c r="G13" s="13">
        <v>1</v>
      </c>
      <c r="H13" s="13">
        <v>1</v>
      </c>
      <c r="I13" s="13">
        <v>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</row>
    <row r="14" spans="1:20" ht="27" customHeight="1">
      <c r="A14" s="6">
        <v>5</v>
      </c>
      <c r="B14" s="8" t="s">
        <v>33</v>
      </c>
      <c r="C14" s="8">
        <v>15</v>
      </c>
      <c r="D14" s="9" t="s">
        <v>24</v>
      </c>
      <c r="E14" s="9">
        <v>15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15</v>
      </c>
      <c r="T14" s="23"/>
    </row>
    <row r="15" spans="1:20" ht="27" customHeight="1">
      <c r="A15" s="36">
        <v>6</v>
      </c>
      <c r="B15" s="45" t="s">
        <v>34</v>
      </c>
      <c r="C15" s="45">
        <v>30</v>
      </c>
      <c r="D15" s="9" t="s">
        <v>24</v>
      </c>
      <c r="E15" s="9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25</v>
      </c>
      <c r="T15" s="23"/>
    </row>
    <row r="16" spans="1:20" ht="27" customHeight="1">
      <c r="A16" s="36"/>
      <c r="B16" s="45"/>
      <c r="C16" s="45"/>
      <c r="D16" s="11" t="s">
        <v>25</v>
      </c>
      <c r="E16" s="11">
        <v>5</v>
      </c>
      <c r="F16" s="11"/>
      <c r="G16" s="11"/>
      <c r="H16" s="11"/>
      <c r="I16" s="11"/>
      <c r="J16" s="11"/>
      <c r="K16" s="11"/>
      <c r="L16" s="11"/>
      <c r="M16" s="11"/>
      <c r="N16" s="11"/>
      <c r="O16" s="11">
        <v>2</v>
      </c>
      <c r="P16" s="11">
        <v>2</v>
      </c>
      <c r="Q16" s="11">
        <v>1</v>
      </c>
      <c r="R16" s="11"/>
      <c r="S16" s="11"/>
      <c r="T16" s="23"/>
    </row>
    <row r="17" spans="1:20" ht="31.5" customHeight="1">
      <c r="A17" s="36">
        <v>7</v>
      </c>
      <c r="B17" s="45" t="s">
        <v>35</v>
      </c>
      <c r="C17" s="45">
        <v>80</v>
      </c>
      <c r="D17" s="9" t="s">
        <v>24</v>
      </c>
      <c r="E17" s="9">
        <v>14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14</v>
      </c>
      <c r="T17" s="22"/>
    </row>
    <row r="18" spans="1:20" ht="27" customHeight="1">
      <c r="A18" s="36"/>
      <c r="B18" s="45"/>
      <c r="C18" s="45"/>
      <c r="D18" s="11" t="s">
        <v>25</v>
      </c>
      <c r="E18" s="11">
        <v>66</v>
      </c>
      <c r="F18" s="11">
        <v>22</v>
      </c>
      <c r="G18" s="11">
        <v>22</v>
      </c>
      <c r="H18" s="11">
        <v>8</v>
      </c>
      <c r="I18" s="11"/>
      <c r="J18" s="11"/>
      <c r="K18" s="11"/>
      <c r="L18" s="11"/>
      <c r="M18" s="11"/>
      <c r="N18" s="11"/>
      <c r="O18" s="11">
        <v>7</v>
      </c>
      <c r="P18" s="11">
        <v>2</v>
      </c>
      <c r="Q18" s="11">
        <v>3</v>
      </c>
      <c r="R18" s="11">
        <v>2</v>
      </c>
      <c r="S18" s="11"/>
      <c r="T18" s="22"/>
    </row>
    <row r="19" spans="1:20" ht="27" customHeight="1">
      <c r="A19" s="36">
        <v>8</v>
      </c>
      <c r="B19" s="45" t="s">
        <v>36</v>
      </c>
      <c r="C19" s="45">
        <v>40</v>
      </c>
      <c r="D19" s="9" t="s">
        <v>24</v>
      </c>
      <c r="E19" s="9">
        <v>26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26</v>
      </c>
      <c r="T19" s="22"/>
    </row>
    <row r="20" spans="1:20" ht="27" customHeight="1">
      <c r="A20" s="36"/>
      <c r="B20" s="45"/>
      <c r="C20" s="45"/>
      <c r="D20" s="11" t="s">
        <v>25</v>
      </c>
      <c r="E20" s="11">
        <v>14</v>
      </c>
      <c r="F20" s="11"/>
      <c r="G20" s="11"/>
      <c r="H20" s="11">
        <v>3</v>
      </c>
      <c r="I20" s="11"/>
      <c r="J20" s="11"/>
      <c r="K20" s="11"/>
      <c r="L20" s="11"/>
      <c r="M20" s="11"/>
      <c r="N20" s="11"/>
      <c r="O20" s="11">
        <v>3</v>
      </c>
      <c r="P20" s="11">
        <v>3</v>
      </c>
      <c r="Q20" s="11">
        <v>2</v>
      </c>
      <c r="R20" s="11">
        <v>3</v>
      </c>
      <c r="S20" s="11"/>
      <c r="T20" s="22"/>
    </row>
    <row r="21" spans="1:20" ht="27" customHeight="1">
      <c r="A21" s="37">
        <v>9</v>
      </c>
      <c r="B21" s="42" t="s">
        <v>37</v>
      </c>
      <c r="C21" s="42">
        <v>126</v>
      </c>
      <c r="D21" s="9" t="s">
        <v>24</v>
      </c>
      <c r="E21" s="9">
        <v>19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19</v>
      </c>
      <c r="T21" s="23"/>
    </row>
    <row r="22" spans="1:20" ht="27" customHeight="1">
      <c r="A22" s="39"/>
      <c r="B22" s="43"/>
      <c r="C22" s="43"/>
      <c r="D22" s="11" t="s">
        <v>25</v>
      </c>
      <c r="E22" s="11">
        <v>59</v>
      </c>
      <c r="F22" s="11">
        <v>13</v>
      </c>
      <c r="G22" s="11">
        <v>13</v>
      </c>
      <c r="H22" s="11">
        <v>9</v>
      </c>
      <c r="I22" s="11"/>
      <c r="J22" s="11"/>
      <c r="K22" s="11"/>
      <c r="L22" s="11"/>
      <c r="M22" s="11"/>
      <c r="N22" s="11"/>
      <c r="O22" s="11">
        <v>6</v>
      </c>
      <c r="P22" s="11">
        <v>7</v>
      </c>
      <c r="Q22" s="11">
        <v>5</v>
      </c>
      <c r="R22" s="11">
        <v>6</v>
      </c>
      <c r="S22" s="11"/>
      <c r="T22" s="23"/>
    </row>
    <row r="23" spans="1:20" ht="27" customHeight="1">
      <c r="A23" s="39"/>
      <c r="B23" s="43"/>
      <c r="C23" s="43"/>
      <c r="D23" s="13" t="s">
        <v>26</v>
      </c>
      <c r="E23" s="13">
        <v>34</v>
      </c>
      <c r="F23" s="13">
        <v>4</v>
      </c>
      <c r="G23" s="13">
        <v>5</v>
      </c>
      <c r="H23" s="13">
        <v>6</v>
      </c>
      <c r="I23" s="13">
        <v>3</v>
      </c>
      <c r="J23" s="13">
        <v>3</v>
      </c>
      <c r="K23" s="13">
        <v>1</v>
      </c>
      <c r="L23" s="13"/>
      <c r="M23" s="13"/>
      <c r="N23" s="13">
        <v>2</v>
      </c>
      <c r="O23" s="13">
        <v>1</v>
      </c>
      <c r="P23" s="13">
        <v>2</v>
      </c>
      <c r="Q23" s="13">
        <v>4</v>
      </c>
      <c r="R23" s="13">
        <v>3</v>
      </c>
      <c r="S23" s="13"/>
      <c r="T23" s="23"/>
    </row>
    <row r="24" spans="1:20" ht="27" customHeight="1">
      <c r="A24" s="38"/>
      <c r="B24" s="44"/>
      <c r="C24" s="44"/>
      <c r="D24" s="15" t="s">
        <v>38</v>
      </c>
      <c r="E24" s="15">
        <v>14</v>
      </c>
      <c r="F24" s="15">
        <v>2</v>
      </c>
      <c r="G24" s="15">
        <v>1</v>
      </c>
      <c r="H24" s="15">
        <v>3</v>
      </c>
      <c r="I24" s="15">
        <v>1</v>
      </c>
      <c r="J24" s="15"/>
      <c r="K24" s="15">
        <v>1</v>
      </c>
      <c r="L24" s="1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/>
      <c r="T24" s="23"/>
    </row>
    <row r="25" spans="1:20" ht="27" customHeight="1">
      <c r="A25" s="6">
        <v>10</v>
      </c>
      <c r="B25" s="8" t="s">
        <v>39</v>
      </c>
      <c r="C25" s="8">
        <v>12</v>
      </c>
      <c r="D25" s="9" t="s">
        <v>24</v>
      </c>
      <c r="E25" s="9">
        <v>12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12</v>
      </c>
      <c r="T25" s="23"/>
    </row>
    <row r="26" spans="1:20" ht="27" customHeight="1">
      <c r="A26" s="37">
        <v>11</v>
      </c>
      <c r="B26" s="42" t="s">
        <v>40</v>
      </c>
      <c r="C26" s="42">
        <v>70</v>
      </c>
      <c r="D26" s="9" t="s">
        <v>24</v>
      </c>
      <c r="E26" s="9">
        <v>22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22</v>
      </c>
      <c r="T26" s="22"/>
    </row>
    <row r="27" spans="1:20" ht="27" customHeight="1">
      <c r="A27" s="39"/>
      <c r="B27" s="43"/>
      <c r="C27" s="43"/>
      <c r="D27" s="11" t="s">
        <v>25</v>
      </c>
      <c r="E27" s="11">
        <v>37</v>
      </c>
      <c r="F27" s="11">
        <v>7</v>
      </c>
      <c r="G27" s="11">
        <v>13</v>
      </c>
      <c r="H27" s="11">
        <v>7</v>
      </c>
      <c r="I27" s="11"/>
      <c r="J27" s="11"/>
      <c r="K27" s="11"/>
      <c r="L27" s="11"/>
      <c r="M27" s="11"/>
      <c r="N27" s="11"/>
      <c r="O27" s="11">
        <v>4</v>
      </c>
      <c r="P27" s="11">
        <v>3</v>
      </c>
      <c r="Q27" s="11">
        <v>3</v>
      </c>
      <c r="R27" s="11"/>
      <c r="S27" s="11"/>
      <c r="T27" s="22"/>
    </row>
    <row r="28" spans="1:20" ht="27" customHeight="1">
      <c r="A28" s="39"/>
      <c r="B28" s="43"/>
      <c r="C28" s="43"/>
      <c r="D28" s="13" t="s">
        <v>26</v>
      </c>
      <c r="E28" s="13">
        <v>6</v>
      </c>
      <c r="F28" s="13">
        <v>1</v>
      </c>
      <c r="G28" s="13"/>
      <c r="H28" s="13">
        <v>2</v>
      </c>
      <c r="I28" s="13"/>
      <c r="J28" s="13"/>
      <c r="K28" s="13">
        <v>1</v>
      </c>
      <c r="L28" s="13"/>
      <c r="M28" s="13"/>
      <c r="N28" s="13">
        <v>1</v>
      </c>
      <c r="O28" s="13"/>
      <c r="P28" s="13"/>
      <c r="Q28" s="13">
        <v>1</v>
      </c>
      <c r="R28" s="13"/>
      <c r="S28" s="13"/>
      <c r="T28" s="22"/>
    </row>
    <row r="29" spans="1:20" ht="27" customHeight="1">
      <c r="A29" s="38"/>
      <c r="B29" s="44"/>
      <c r="C29" s="44"/>
      <c r="D29" s="15" t="s">
        <v>38</v>
      </c>
      <c r="E29" s="15">
        <v>5</v>
      </c>
      <c r="F29" s="15"/>
      <c r="G29" s="15"/>
      <c r="H29" s="15"/>
      <c r="I29" s="15">
        <v>2</v>
      </c>
      <c r="J29" s="15">
        <v>1</v>
      </c>
      <c r="K29" s="15"/>
      <c r="L29" s="15">
        <v>1</v>
      </c>
      <c r="M29" s="15">
        <v>1</v>
      </c>
      <c r="N29" s="15"/>
      <c r="O29" s="15"/>
      <c r="P29" s="15"/>
      <c r="Q29" s="15"/>
      <c r="R29" s="15"/>
      <c r="S29" s="15"/>
      <c r="T29" s="22"/>
    </row>
    <row r="30" spans="1:20" ht="27" customHeight="1">
      <c r="A30" s="36">
        <v>12</v>
      </c>
      <c r="B30" s="45" t="s">
        <v>41</v>
      </c>
      <c r="C30" s="45">
        <v>35</v>
      </c>
      <c r="D30" s="9" t="s">
        <v>24</v>
      </c>
      <c r="E30" s="9">
        <v>20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20</v>
      </c>
      <c r="T30" s="25" t="s">
        <v>28</v>
      </c>
    </row>
    <row r="31" spans="1:20" ht="27" customHeight="1">
      <c r="A31" s="36"/>
      <c r="B31" s="45"/>
      <c r="C31" s="45"/>
      <c r="D31" s="11" t="s">
        <v>25</v>
      </c>
      <c r="E31" s="11">
        <v>15</v>
      </c>
      <c r="F31" s="11">
        <v>6</v>
      </c>
      <c r="G31" s="11">
        <v>3</v>
      </c>
      <c r="H31" s="11">
        <v>1</v>
      </c>
      <c r="I31" s="11"/>
      <c r="J31" s="11"/>
      <c r="K31" s="11"/>
      <c r="L31" s="11"/>
      <c r="M31" s="11"/>
      <c r="N31" s="11"/>
      <c r="O31" s="11">
        <v>1</v>
      </c>
      <c r="P31" s="11">
        <v>2</v>
      </c>
      <c r="Q31" s="11">
        <v>1</v>
      </c>
      <c r="R31" s="11">
        <v>1</v>
      </c>
      <c r="S31" s="11"/>
      <c r="T31" s="23"/>
    </row>
    <row r="32" spans="1:20" ht="27" customHeight="1">
      <c r="A32" s="36">
        <v>13</v>
      </c>
      <c r="B32" s="46" t="s">
        <v>42</v>
      </c>
      <c r="C32" s="45">
        <v>37</v>
      </c>
      <c r="D32" s="9" t="s">
        <v>24</v>
      </c>
      <c r="E32" s="9">
        <v>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10</v>
      </c>
      <c r="T32" s="23"/>
    </row>
    <row r="33" spans="1:20" ht="27" customHeight="1">
      <c r="A33" s="36"/>
      <c r="B33" s="46"/>
      <c r="C33" s="45"/>
      <c r="D33" s="11" t="s">
        <v>25</v>
      </c>
      <c r="E33" s="11">
        <v>14</v>
      </c>
      <c r="F33" s="11">
        <v>2</v>
      </c>
      <c r="G33" s="11">
        <v>3</v>
      </c>
      <c r="H33" s="11">
        <v>3</v>
      </c>
      <c r="I33" s="11"/>
      <c r="J33" s="11"/>
      <c r="K33" s="11"/>
      <c r="L33" s="11"/>
      <c r="M33" s="11"/>
      <c r="N33" s="11"/>
      <c r="O33" s="11">
        <v>2</v>
      </c>
      <c r="P33" s="11">
        <v>2</v>
      </c>
      <c r="Q33" s="11">
        <v>2</v>
      </c>
      <c r="R33" s="11"/>
      <c r="S33" s="11"/>
      <c r="T33" s="23"/>
    </row>
    <row r="34" spans="1:20" ht="27" customHeight="1">
      <c r="A34" s="36"/>
      <c r="B34" s="46"/>
      <c r="C34" s="45"/>
      <c r="D34" s="13" t="s">
        <v>26</v>
      </c>
      <c r="E34" s="13">
        <v>13</v>
      </c>
      <c r="F34" s="13">
        <v>2</v>
      </c>
      <c r="G34" s="13">
        <v>1</v>
      </c>
      <c r="H34" s="13">
        <v>1</v>
      </c>
      <c r="I34" s="13">
        <v>3</v>
      </c>
      <c r="J34" s="13"/>
      <c r="K34" s="13">
        <v>2</v>
      </c>
      <c r="L34" s="13"/>
      <c r="M34" s="13"/>
      <c r="N34" s="13">
        <v>1</v>
      </c>
      <c r="O34" s="13">
        <v>1</v>
      </c>
      <c r="P34" s="13"/>
      <c r="Q34" s="13">
        <v>1</v>
      </c>
      <c r="R34" s="13">
        <v>1</v>
      </c>
      <c r="S34" s="13"/>
      <c r="T34" s="23"/>
    </row>
    <row r="35" spans="1:20" ht="45" customHeight="1">
      <c r="A35" s="37">
        <v>14</v>
      </c>
      <c r="B35" s="47" t="s">
        <v>43</v>
      </c>
      <c r="C35" s="42">
        <v>25</v>
      </c>
      <c r="D35" s="11" t="s">
        <v>25</v>
      </c>
      <c r="E35" s="11">
        <v>22</v>
      </c>
      <c r="F35" s="11">
        <v>5</v>
      </c>
      <c r="G35" s="11">
        <v>5</v>
      </c>
      <c r="H35" s="11">
        <v>5</v>
      </c>
      <c r="I35" s="11"/>
      <c r="J35" s="11"/>
      <c r="K35" s="11"/>
      <c r="L35" s="11"/>
      <c r="M35" s="11"/>
      <c r="N35" s="11"/>
      <c r="O35" s="11">
        <v>2</v>
      </c>
      <c r="P35" s="11">
        <v>2</v>
      </c>
      <c r="Q35" s="11">
        <v>3</v>
      </c>
      <c r="R35" s="11"/>
      <c r="S35" s="11"/>
      <c r="T35" s="23"/>
    </row>
    <row r="36" spans="1:20" ht="32.25" customHeight="1">
      <c r="A36" s="38"/>
      <c r="B36" s="48"/>
      <c r="C36" s="44"/>
      <c r="D36" s="13" t="s">
        <v>26</v>
      </c>
      <c r="E36" s="13">
        <v>3</v>
      </c>
      <c r="F36" s="13">
        <v>1</v>
      </c>
      <c r="G36" s="13">
        <v>1</v>
      </c>
      <c r="H36" s="13"/>
      <c r="I36" s="13">
        <v>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3"/>
    </row>
    <row r="37" spans="1:20" ht="32.25" customHeight="1">
      <c r="A37" s="54" t="s">
        <v>4</v>
      </c>
      <c r="B37" s="55"/>
      <c r="C37" s="51">
        <f>C5+C8+C9+C11+C14+C15+C17+C19+C21+C25+C26+C30+C32+C35</f>
        <v>577</v>
      </c>
      <c r="D37" s="16" t="s">
        <v>24</v>
      </c>
      <c r="E37" s="16">
        <f>E5+E8+E11+E14+E15+E17+E19+E21+E25+E26+E30+E32</f>
        <v>186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f>S5+S8+S11+S14+S15+S17+S19+S21+S25+S26+S30+S32</f>
        <v>186</v>
      </c>
      <c r="T37" s="23"/>
    </row>
    <row r="38" spans="1:20" ht="32.25" customHeight="1">
      <c r="A38" s="56"/>
      <c r="B38" s="57"/>
      <c r="C38" s="51"/>
      <c r="D38" s="17" t="s">
        <v>25</v>
      </c>
      <c r="E38" s="17">
        <f>E6+E9+E12+E16+E18+E20+E22+E27+E31+E33+E35</f>
        <v>282</v>
      </c>
      <c r="F38" s="17">
        <f aca="true" t="shared" si="0" ref="F38:R38">F6+F9+F12+F16+F18+F20+F22+F27+F31+F33+F35</f>
        <v>75</v>
      </c>
      <c r="G38" s="17">
        <f t="shared" si="0"/>
        <v>74</v>
      </c>
      <c r="H38" s="17">
        <f t="shared" si="0"/>
        <v>43</v>
      </c>
      <c r="I38" s="17"/>
      <c r="J38" s="17"/>
      <c r="K38" s="17"/>
      <c r="L38" s="17"/>
      <c r="M38" s="17"/>
      <c r="N38" s="17"/>
      <c r="O38" s="17">
        <f t="shared" si="0"/>
        <v>29</v>
      </c>
      <c r="P38" s="17">
        <f t="shared" si="0"/>
        <v>25</v>
      </c>
      <c r="Q38" s="17">
        <f t="shared" si="0"/>
        <v>22</v>
      </c>
      <c r="R38" s="17">
        <f t="shared" si="0"/>
        <v>14</v>
      </c>
      <c r="S38" s="17"/>
      <c r="T38" s="23"/>
    </row>
    <row r="39" spans="1:20" ht="32.25" customHeight="1">
      <c r="A39" s="56"/>
      <c r="B39" s="57"/>
      <c r="C39" s="51"/>
      <c r="D39" s="18" t="s">
        <v>26</v>
      </c>
      <c r="E39" s="18">
        <f>E7+E10+E13+E23+E28+E34+E36</f>
        <v>90</v>
      </c>
      <c r="F39" s="18">
        <f aca="true" t="shared" si="1" ref="F39:R39">F7+F10+F13+F23+F28+F34+F36</f>
        <v>14</v>
      </c>
      <c r="G39" s="18">
        <f t="shared" si="1"/>
        <v>15</v>
      </c>
      <c r="H39" s="18">
        <f t="shared" si="1"/>
        <v>18</v>
      </c>
      <c r="I39" s="18">
        <f t="shared" si="1"/>
        <v>11</v>
      </c>
      <c r="J39" s="18">
        <f t="shared" si="1"/>
        <v>3</v>
      </c>
      <c r="K39" s="18">
        <f t="shared" si="1"/>
        <v>4</v>
      </c>
      <c r="L39" s="18">
        <f t="shared" si="1"/>
        <v>1</v>
      </c>
      <c r="M39" s="18">
        <f t="shared" si="1"/>
        <v>1</v>
      </c>
      <c r="N39" s="18">
        <f t="shared" si="1"/>
        <v>5</v>
      </c>
      <c r="O39" s="18">
        <f t="shared" si="1"/>
        <v>3</v>
      </c>
      <c r="P39" s="18">
        <f t="shared" si="1"/>
        <v>4</v>
      </c>
      <c r="Q39" s="18">
        <f t="shared" si="1"/>
        <v>6</v>
      </c>
      <c r="R39" s="18">
        <f t="shared" si="1"/>
        <v>5</v>
      </c>
      <c r="S39" s="18"/>
      <c r="T39" s="23"/>
    </row>
    <row r="40" spans="1:20" ht="32.25" customHeight="1">
      <c r="A40" s="58"/>
      <c r="B40" s="59"/>
      <c r="C40" s="51"/>
      <c r="D40" s="19" t="s">
        <v>38</v>
      </c>
      <c r="E40" s="19">
        <f>E24+E29</f>
        <v>19</v>
      </c>
      <c r="F40" s="19">
        <f aca="true" t="shared" si="2" ref="F40:R40">F24+F29</f>
        <v>2</v>
      </c>
      <c r="G40" s="19">
        <f t="shared" si="2"/>
        <v>1</v>
      </c>
      <c r="H40" s="19">
        <f t="shared" si="2"/>
        <v>3</v>
      </c>
      <c r="I40" s="19">
        <f t="shared" si="2"/>
        <v>3</v>
      </c>
      <c r="J40" s="19">
        <f t="shared" si="2"/>
        <v>1</v>
      </c>
      <c r="K40" s="19">
        <f t="shared" si="2"/>
        <v>1</v>
      </c>
      <c r="L40" s="19">
        <f t="shared" si="2"/>
        <v>1</v>
      </c>
      <c r="M40" s="19">
        <f t="shared" si="2"/>
        <v>2</v>
      </c>
      <c r="N40" s="19">
        <f t="shared" si="2"/>
        <v>1</v>
      </c>
      <c r="O40" s="19">
        <f t="shared" si="2"/>
        <v>1</v>
      </c>
      <c r="P40" s="19">
        <f t="shared" si="2"/>
        <v>1</v>
      </c>
      <c r="Q40" s="19">
        <f t="shared" si="2"/>
        <v>1</v>
      </c>
      <c r="R40" s="19">
        <f t="shared" si="2"/>
        <v>1</v>
      </c>
      <c r="S40" s="19"/>
      <c r="T40" s="23"/>
    </row>
    <row r="41" spans="1:20" ht="32.25" customHeight="1">
      <c r="A41" s="33" t="s">
        <v>44</v>
      </c>
      <c r="B41" s="33"/>
      <c r="C41" s="33"/>
      <c r="D41" s="33"/>
      <c r="E41" s="24">
        <f>SUM(E37:E40)</f>
        <v>577</v>
      </c>
      <c r="F41" s="24">
        <f aca="true" t="shared" si="3" ref="F41:S41">SUM(F37:F40)</f>
        <v>91</v>
      </c>
      <c r="G41" s="24">
        <f t="shared" si="3"/>
        <v>90</v>
      </c>
      <c r="H41" s="24">
        <f t="shared" si="3"/>
        <v>64</v>
      </c>
      <c r="I41" s="24">
        <f t="shared" si="3"/>
        <v>14</v>
      </c>
      <c r="J41" s="24">
        <f t="shared" si="3"/>
        <v>4</v>
      </c>
      <c r="K41" s="24">
        <f t="shared" si="3"/>
        <v>5</v>
      </c>
      <c r="L41" s="24">
        <f t="shared" si="3"/>
        <v>2</v>
      </c>
      <c r="M41" s="24">
        <f t="shared" si="3"/>
        <v>3</v>
      </c>
      <c r="N41" s="24">
        <f t="shared" si="3"/>
        <v>6</v>
      </c>
      <c r="O41" s="24">
        <f t="shared" si="3"/>
        <v>33</v>
      </c>
      <c r="P41" s="24">
        <f t="shared" si="3"/>
        <v>30</v>
      </c>
      <c r="Q41" s="24">
        <f t="shared" si="3"/>
        <v>29</v>
      </c>
      <c r="R41" s="24">
        <f t="shared" si="3"/>
        <v>20</v>
      </c>
      <c r="S41" s="24">
        <f t="shared" si="3"/>
        <v>186</v>
      </c>
      <c r="T41" s="23"/>
    </row>
  </sheetData>
  <sheetProtection/>
  <mergeCells count="45">
    <mergeCell ref="C37:C40"/>
    <mergeCell ref="D3:D4"/>
    <mergeCell ref="E3:E4"/>
    <mergeCell ref="A37:B40"/>
    <mergeCell ref="C19:C20"/>
    <mergeCell ref="C21:C24"/>
    <mergeCell ref="C26:C29"/>
    <mergeCell ref="C30:C31"/>
    <mergeCell ref="C32:C34"/>
    <mergeCell ref="C35:C36"/>
    <mergeCell ref="B30:B31"/>
    <mergeCell ref="B32:B34"/>
    <mergeCell ref="B35:B36"/>
    <mergeCell ref="C3:C4"/>
    <mergeCell ref="C5:C7"/>
    <mergeCell ref="C9:C10"/>
    <mergeCell ref="C11:C13"/>
    <mergeCell ref="C15:C16"/>
    <mergeCell ref="C17:C18"/>
    <mergeCell ref="A35:A36"/>
    <mergeCell ref="B3:B4"/>
    <mergeCell ref="B5:B7"/>
    <mergeCell ref="B9:B10"/>
    <mergeCell ref="B11:B13"/>
    <mergeCell ref="B15:B16"/>
    <mergeCell ref="B17:B18"/>
    <mergeCell ref="B19:B20"/>
    <mergeCell ref="B21:B24"/>
    <mergeCell ref="B26:B29"/>
    <mergeCell ref="A17:A18"/>
    <mergeCell ref="A19:A20"/>
    <mergeCell ref="A21:A24"/>
    <mergeCell ref="A26:A29"/>
    <mergeCell ref="A30:A31"/>
    <mergeCell ref="A32:A34"/>
    <mergeCell ref="T12:T13"/>
    <mergeCell ref="A1:B1"/>
    <mergeCell ref="A2:T2"/>
    <mergeCell ref="F3:T3"/>
    <mergeCell ref="A41:D41"/>
    <mergeCell ref="A3:A4"/>
    <mergeCell ref="A5:A7"/>
    <mergeCell ref="A9:A10"/>
    <mergeCell ref="A11:A13"/>
    <mergeCell ref="A15:A16"/>
  </mergeCells>
  <printOptions horizontalCentered="1"/>
  <pageMargins left="0.22" right="0.26" top="0.26" bottom="0.21" header="0.18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2017-05-05T06:18:51Z</cp:lastPrinted>
  <dcterms:created xsi:type="dcterms:W3CDTF">2006-05-19T09:43:15Z</dcterms:created>
  <dcterms:modified xsi:type="dcterms:W3CDTF">2017-05-05T06:43:17Z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