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2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<sst xmlns="http://schemas.openxmlformats.org/spreadsheetml/2006/main" count="1825" uniqueCount="914">
  <si>
    <t>女</t>
  </si>
  <si>
    <t>七星关区观音桥街道卫生院01</t>
  </si>
  <si>
    <t>男</t>
  </si>
  <si>
    <t>201670005</t>
  </si>
  <si>
    <t>胡应涛</t>
  </si>
  <si>
    <t>201670006</t>
  </si>
  <si>
    <t>陈青云</t>
  </si>
  <si>
    <t>201670007</t>
  </si>
  <si>
    <t>陈长春</t>
  </si>
  <si>
    <t>七星关区市东街道卫生院02</t>
  </si>
  <si>
    <t>201670018</t>
  </si>
  <si>
    <t>徐义</t>
  </si>
  <si>
    <t>王海龙</t>
  </si>
  <si>
    <t>201670022</t>
  </si>
  <si>
    <t>常丹</t>
  </si>
  <si>
    <t>201670029</t>
  </si>
  <si>
    <t>王亚丽</t>
  </si>
  <si>
    <t>201670037</t>
  </si>
  <si>
    <t>杨丽</t>
  </si>
  <si>
    <t>201670041</t>
  </si>
  <si>
    <t>王议辉</t>
  </si>
  <si>
    <t>201670043</t>
  </si>
  <si>
    <t>黄喜元</t>
  </si>
  <si>
    <t>201670045</t>
  </si>
  <si>
    <t>刘发胜</t>
  </si>
  <si>
    <t>七星关区层台镇卫生院03</t>
  </si>
  <si>
    <t>201670047</t>
  </si>
  <si>
    <t>郭娟</t>
  </si>
  <si>
    <t>201670048</t>
  </si>
  <si>
    <t>辛家勇</t>
  </si>
  <si>
    <t>201670050</t>
  </si>
  <si>
    <t>李娅</t>
  </si>
  <si>
    <t>七星关区亮岩镇卫生院04</t>
  </si>
  <si>
    <t>201670051</t>
  </si>
  <si>
    <t>吴运素</t>
  </si>
  <si>
    <t>201670052</t>
  </si>
  <si>
    <t>李华艳</t>
  </si>
  <si>
    <t>201670053</t>
  </si>
  <si>
    <t>杨青</t>
  </si>
  <si>
    <t>七星关区团结乡卫生院05</t>
  </si>
  <si>
    <t>201670054</t>
  </si>
  <si>
    <t>吉庆国</t>
  </si>
  <si>
    <t>201670055</t>
  </si>
  <si>
    <t>杨荣</t>
  </si>
  <si>
    <t>201670056</t>
  </si>
  <si>
    <t>汪丹</t>
  </si>
  <si>
    <t>七星关区长春堡镇卫生院06</t>
  </si>
  <si>
    <t>201670057</t>
  </si>
  <si>
    <t>刘骁</t>
  </si>
  <si>
    <t>201670059</t>
  </si>
  <si>
    <t>201670060</t>
  </si>
  <si>
    <t>刘聪</t>
  </si>
  <si>
    <t>七星关区杨家湾镇卫生院07</t>
  </si>
  <si>
    <t>201670063</t>
  </si>
  <si>
    <t>郎迪</t>
  </si>
  <si>
    <t>201670065</t>
  </si>
  <si>
    <t>肖琳</t>
  </si>
  <si>
    <t>201670066</t>
  </si>
  <si>
    <t>张勇</t>
  </si>
  <si>
    <t>七星关区撒拉溪镇卫生院08</t>
  </si>
  <si>
    <t>201670067</t>
  </si>
  <si>
    <t>吴宇玮</t>
  </si>
  <si>
    <t>201670068</t>
  </si>
  <si>
    <t>郭莹</t>
  </si>
  <si>
    <t>201670069</t>
  </si>
  <si>
    <t>七星关区大河乡卫生院09</t>
  </si>
  <si>
    <t>201670070</t>
  </si>
  <si>
    <t>刘绍艳</t>
  </si>
  <si>
    <t>201670072</t>
  </si>
  <si>
    <t>李兴</t>
  </si>
  <si>
    <t>201670073</t>
  </si>
  <si>
    <t>司焱</t>
  </si>
  <si>
    <t>七星关区鸭池镇卫生院10</t>
  </si>
  <si>
    <t>201670077</t>
  </si>
  <si>
    <t>王兴艳</t>
  </si>
  <si>
    <t>201670079</t>
  </si>
  <si>
    <t>徐庆</t>
  </si>
  <si>
    <t>七星关区朱昌镇卫生院11</t>
  </si>
  <si>
    <t>201670083</t>
  </si>
  <si>
    <t>周远</t>
  </si>
  <si>
    <t>201670085</t>
  </si>
  <si>
    <t>刘颜睿</t>
  </si>
  <si>
    <t>201670086</t>
  </si>
  <si>
    <t>曾磊</t>
  </si>
  <si>
    <t>201670089</t>
  </si>
  <si>
    <t>付丹</t>
  </si>
  <si>
    <t>七星关区燕子口镇卫生院12</t>
  </si>
  <si>
    <t>201670090</t>
  </si>
  <si>
    <t>左亘</t>
  </si>
  <si>
    <t>201670091</t>
  </si>
  <si>
    <t>张元兴</t>
  </si>
  <si>
    <t>201670093</t>
  </si>
  <si>
    <t>郑鑫</t>
  </si>
  <si>
    <t>七星关区新型农村合作医疗管理中心15</t>
  </si>
  <si>
    <t>201670094</t>
  </si>
  <si>
    <t>吴晓莎</t>
  </si>
  <si>
    <t>201670095</t>
  </si>
  <si>
    <t>201670096</t>
  </si>
  <si>
    <t>刘艳</t>
  </si>
  <si>
    <t>七星关区新型农村合作医疗管理中心派驻阿市乡合医办16</t>
  </si>
  <si>
    <t>201670097</t>
  </si>
  <si>
    <t>肖钰</t>
  </si>
  <si>
    <t>201670101</t>
  </si>
  <si>
    <t>谢林</t>
  </si>
  <si>
    <t>七星关区新型农村合作医疗管理中心派驻田坎乡合医办17</t>
  </si>
  <si>
    <t>201670103</t>
  </si>
  <si>
    <t>陈章俞</t>
  </si>
  <si>
    <t>201670106</t>
  </si>
  <si>
    <t>周元龙</t>
  </si>
  <si>
    <t>201670107</t>
  </si>
  <si>
    <t>李龙军</t>
  </si>
  <si>
    <t>201670108</t>
  </si>
  <si>
    <t>代波</t>
  </si>
  <si>
    <t>七星关区新型农村合作医疗管理中心派驻普宜镇合医办18</t>
  </si>
  <si>
    <t>201670109</t>
  </si>
  <si>
    <t>李启磊</t>
  </si>
  <si>
    <t>201670113</t>
  </si>
  <si>
    <t>徐向东</t>
  </si>
  <si>
    <t>201670114</t>
  </si>
  <si>
    <t>罗昌海</t>
  </si>
  <si>
    <t>七星关区新型农村合作医疗管理中心派驻燕子口镇合医办19</t>
  </si>
  <si>
    <t>201670115</t>
  </si>
  <si>
    <t>李珊</t>
  </si>
  <si>
    <t>201670116</t>
  </si>
  <si>
    <t>周进</t>
  </si>
  <si>
    <t>七星关区新型农村合作医疗管理中心派驻小吉场镇合医办20</t>
  </si>
  <si>
    <t>201670126</t>
  </si>
  <si>
    <t>黄华强</t>
  </si>
  <si>
    <t>201670127</t>
  </si>
  <si>
    <t>李真永</t>
  </si>
  <si>
    <t>201670129</t>
  </si>
  <si>
    <t>叶梅</t>
  </si>
  <si>
    <t>七星关区新型农村合作医疗管理中心派驻团结乡合医办21</t>
  </si>
  <si>
    <t>201670131</t>
  </si>
  <si>
    <t>刘卫琴</t>
  </si>
  <si>
    <t>201670135</t>
  </si>
  <si>
    <t>张良涛</t>
  </si>
  <si>
    <t>201670136</t>
  </si>
  <si>
    <t>杨帆</t>
  </si>
  <si>
    <t>七星关区新型农村合作医疗管理中心派驻大河乡合医办22</t>
  </si>
  <si>
    <t>201670138</t>
  </si>
  <si>
    <t>李明</t>
  </si>
  <si>
    <t>201670140</t>
  </si>
  <si>
    <t>高雪梅</t>
  </si>
  <si>
    <t>201670141</t>
  </si>
  <si>
    <t>韩义</t>
  </si>
  <si>
    <t>七星关区新型农村合作医疗管理中心派驻大屯乡合医办23</t>
  </si>
  <si>
    <t>201670147</t>
  </si>
  <si>
    <t>李江</t>
  </si>
  <si>
    <t>201670148</t>
  </si>
  <si>
    <t>杨祖卫</t>
  </si>
  <si>
    <t>201670149</t>
  </si>
  <si>
    <t>周玉</t>
  </si>
  <si>
    <t>七星关区观音桥街道卫生院24</t>
  </si>
  <si>
    <t>201670154</t>
  </si>
  <si>
    <t>王熙</t>
  </si>
  <si>
    <t>201670161</t>
  </si>
  <si>
    <t>张红芬</t>
  </si>
  <si>
    <t>201670165</t>
  </si>
  <si>
    <t>焦方全</t>
  </si>
  <si>
    <t>七星关区三板桥街道卫生院25</t>
  </si>
  <si>
    <t>201670175</t>
  </si>
  <si>
    <t>耿飞</t>
  </si>
  <si>
    <t>201670181</t>
  </si>
  <si>
    <t>黄道薇</t>
  </si>
  <si>
    <t>201670182</t>
  </si>
  <si>
    <t>郝永跃</t>
  </si>
  <si>
    <t>201670184</t>
  </si>
  <si>
    <t>李卫</t>
  </si>
  <si>
    <t>201670186</t>
  </si>
  <si>
    <t>顾丽</t>
  </si>
  <si>
    <t>宋雪</t>
  </si>
  <si>
    <t>201670194</t>
  </si>
  <si>
    <t>曾娜娜</t>
  </si>
  <si>
    <t>陈凤</t>
  </si>
  <si>
    <t>201670237</t>
  </si>
  <si>
    <t>赵仕溪</t>
  </si>
  <si>
    <t>七星关区麻园街道卫生院26</t>
  </si>
  <si>
    <t>201670243</t>
  </si>
  <si>
    <t>刘丽娟</t>
  </si>
  <si>
    <t>201670248</t>
  </si>
  <si>
    <t>胡兴全</t>
  </si>
  <si>
    <t>201670262</t>
  </si>
  <si>
    <t>吴小常</t>
  </si>
  <si>
    <t>李媛</t>
  </si>
  <si>
    <t>201670287</t>
  </si>
  <si>
    <t>吴长琴</t>
  </si>
  <si>
    <t>201670288</t>
  </si>
  <si>
    <t>冯兴林</t>
  </si>
  <si>
    <t>201670289</t>
  </si>
  <si>
    <t>蒋礼静</t>
  </si>
  <si>
    <t>201670290</t>
  </si>
  <si>
    <t>杨景芳</t>
  </si>
  <si>
    <t>201670297</t>
  </si>
  <si>
    <t>周龙</t>
  </si>
  <si>
    <t>七星关区碧阳街道卫生院28</t>
  </si>
  <si>
    <t>201670302</t>
  </si>
  <si>
    <t>刘世柽</t>
  </si>
  <si>
    <t>201670308</t>
  </si>
  <si>
    <t>朱航</t>
  </si>
  <si>
    <t>201670317</t>
  </si>
  <si>
    <t>杨绍平</t>
  </si>
  <si>
    <t>七星关区德溪街道卫生院29</t>
  </si>
  <si>
    <t>201670321</t>
  </si>
  <si>
    <t>杨林强</t>
  </si>
  <si>
    <t>201670330</t>
  </si>
  <si>
    <t>邱传琴</t>
  </si>
  <si>
    <t>201670333</t>
  </si>
  <si>
    <t>王远江</t>
  </si>
  <si>
    <t>七星关区层台镇卫生院30</t>
  </si>
  <si>
    <t>201670337</t>
  </si>
  <si>
    <t>黄东梅</t>
  </si>
  <si>
    <t>201670341</t>
  </si>
  <si>
    <t>刘瑾</t>
  </si>
  <si>
    <t>201670343</t>
  </si>
  <si>
    <t>李德维</t>
  </si>
  <si>
    <t>201670344</t>
  </si>
  <si>
    <t>陈若若</t>
  </si>
  <si>
    <t>201670345</t>
  </si>
  <si>
    <t>朱会琴</t>
  </si>
  <si>
    <t>201670347</t>
  </si>
  <si>
    <t>刘瑶</t>
  </si>
  <si>
    <t>七星关区对坡镇卫生院31</t>
  </si>
  <si>
    <t>201670350</t>
  </si>
  <si>
    <t>曾鹏</t>
  </si>
  <si>
    <t>201670351</t>
  </si>
  <si>
    <t>李云</t>
  </si>
  <si>
    <t>201670353</t>
  </si>
  <si>
    <t>岳贤</t>
  </si>
  <si>
    <t>201670354</t>
  </si>
  <si>
    <t>龙红丽</t>
  </si>
  <si>
    <t>201670359</t>
  </si>
  <si>
    <t>周礼</t>
  </si>
  <si>
    <t>201670363</t>
  </si>
  <si>
    <t>卢清</t>
  </si>
  <si>
    <t>201670364</t>
  </si>
  <si>
    <t>赵庆虎</t>
  </si>
  <si>
    <t>七星关区海子街镇卫生院32</t>
  </si>
  <si>
    <t>201670365</t>
  </si>
  <si>
    <t>马超</t>
  </si>
  <si>
    <t>201670370</t>
  </si>
  <si>
    <t>陈维</t>
  </si>
  <si>
    <t>七星关区田坝桥镇卫生院33</t>
  </si>
  <si>
    <t>201670376</t>
  </si>
  <si>
    <t>彭丽洁</t>
  </si>
  <si>
    <t>201670377</t>
  </si>
  <si>
    <t>陈福</t>
  </si>
  <si>
    <t>201670380</t>
  </si>
  <si>
    <t>龙茂</t>
  </si>
  <si>
    <t>201670382</t>
  </si>
  <si>
    <t>王洪发</t>
  </si>
  <si>
    <t>七星关区团结乡卫生院34</t>
  </si>
  <si>
    <t>201670383</t>
  </si>
  <si>
    <t>马化东</t>
  </si>
  <si>
    <t>201670384</t>
  </si>
  <si>
    <t>桂腾树</t>
  </si>
  <si>
    <t>201670387</t>
  </si>
  <si>
    <t>罗永校</t>
  </si>
  <si>
    <t>201670389</t>
  </si>
  <si>
    <t>刘梅</t>
  </si>
  <si>
    <t>201670393</t>
  </si>
  <si>
    <t>曾欣</t>
  </si>
  <si>
    <t>七星关区八寨镇卫生院35</t>
  </si>
  <si>
    <t>201670404</t>
  </si>
  <si>
    <t>李桃</t>
  </si>
  <si>
    <t>201670407</t>
  </si>
  <si>
    <t>马江平</t>
  </si>
  <si>
    <t>201670411</t>
  </si>
  <si>
    <t>张维毅</t>
  </si>
  <si>
    <t>七星关区何关屯镇卫生院36</t>
  </si>
  <si>
    <t>201670417</t>
  </si>
  <si>
    <t>朱芸</t>
  </si>
  <si>
    <t>201670418</t>
  </si>
  <si>
    <t>饶梅</t>
  </si>
  <si>
    <t>201670422</t>
  </si>
  <si>
    <t>文道学</t>
  </si>
  <si>
    <t>201670428</t>
  </si>
  <si>
    <t>郭艳</t>
  </si>
  <si>
    <t>七星关区普宜镇卫生院37</t>
  </si>
  <si>
    <t>201670430</t>
  </si>
  <si>
    <t>龙波</t>
  </si>
  <si>
    <t>201670432</t>
  </si>
  <si>
    <t>黄平</t>
  </si>
  <si>
    <t>七星关区生机镇卫生院38</t>
  </si>
  <si>
    <t>201670435</t>
  </si>
  <si>
    <t>陈龙碧</t>
  </si>
  <si>
    <t>201670436</t>
  </si>
  <si>
    <t>冉玲</t>
  </si>
  <si>
    <t>201670439</t>
  </si>
  <si>
    <t>龙浪</t>
  </si>
  <si>
    <t>201670441</t>
  </si>
  <si>
    <t>201670447</t>
  </si>
  <si>
    <t>夏兵</t>
  </si>
  <si>
    <t>201670450</t>
  </si>
  <si>
    <t>邓丽</t>
  </si>
  <si>
    <t>201670454</t>
  </si>
  <si>
    <t>龙震</t>
  </si>
  <si>
    <t>201670457</t>
  </si>
  <si>
    <t>刘敏</t>
  </si>
  <si>
    <t>201670458</t>
  </si>
  <si>
    <t>曹昌侠</t>
  </si>
  <si>
    <t>201670461</t>
  </si>
  <si>
    <t>王乾超</t>
  </si>
  <si>
    <t>七星关区长春堡镇卫生院39</t>
  </si>
  <si>
    <t>201670470</t>
  </si>
  <si>
    <t>李梅梅</t>
  </si>
  <si>
    <t>201670473</t>
  </si>
  <si>
    <t>陶小燕</t>
  </si>
  <si>
    <t>201670474</t>
  </si>
  <si>
    <t>黎丹</t>
  </si>
  <si>
    <t>201670476</t>
  </si>
  <si>
    <t>彭玲玲</t>
  </si>
  <si>
    <t>201670482</t>
  </si>
  <si>
    <t>潘飞宇</t>
  </si>
  <si>
    <t>201670484</t>
  </si>
  <si>
    <t>郭雨香</t>
  </si>
  <si>
    <t>李进</t>
  </si>
  <si>
    <t>周敏</t>
  </si>
  <si>
    <t>七星关区阿市乡卫生院40</t>
  </si>
  <si>
    <t>201670495</t>
  </si>
  <si>
    <t>周异娥</t>
  </si>
  <si>
    <t>201670500</t>
  </si>
  <si>
    <t>王凌霞</t>
  </si>
  <si>
    <t>201670501</t>
  </si>
  <si>
    <t>陶永平</t>
  </si>
  <si>
    <t>七星关区放珠镇卫生院41</t>
  </si>
  <si>
    <t>201670506</t>
  </si>
  <si>
    <t>刘休永</t>
  </si>
  <si>
    <t>201670509</t>
  </si>
  <si>
    <t>201670510</t>
  </si>
  <si>
    <t>姬军军</t>
  </si>
  <si>
    <t>201670513</t>
  </si>
  <si>
    <t>李敏</t>
  </si>
  <si>
    <t>201670515</t>
  </si>
  <si>
    <t>李青</t>
  </si>
  <si>
    <t>201670517</t>
  </si>
  <si>
    <t>李映</t>
  </si>
  <si>
    <t>七星关区千溪乡卫生院42</t>
  </si>
  <si>
    <t>201670522</t>
  </si>
  <si>
    <t>丁枭</t>
  </si>
  <si>
    <t>201670523</t>
  </si>
  <si>
    <t>赵秘</t>
  </si>
  <si>
    <t>201670524</t>
  </si>
  <si>
    <t>余娟</t>
  </si>
  <si>
    <t>201670525</t>
  </si>
  <si>
    <t>史开玉</t>
  </si>
  <si>
    <t>七星关区小吉场镇卫生院43</t>
  </si>
  <si>
    <t>201670527</t>
  </si>
  <si>
    <t>马召旺</t>
  </si>
  <si>
    <t>201670528</t>
  </si>
  <si>
    <t>葛丽</t>
  </si>
  <si>
    <t>201670532</t>
  </si>
  <si>
    <t>吴海艳</t>
  </si>
  <si>
    <t>201670534</t>
  </si>
  <si>
    <t>叶浩</t>
  </si>
  <si>
    <t>201670535</t>
  </si>
  <si>
    <t>冯兴宇</t>
  </si>
  <si>
    <t>七星关区杨家湾卫生院44</t>
  </si>
  <si>
    <t>201670543</t>
  </si>
  <si>
    <t>罗梦</t>
  </si>
  <si>
    <t>201670551</t>
  </si>
  <si>
    <t>宋深念</t>
  </si>
  <si>
    <t>201670553</t>
  </si>
  <si>
    <t>张杰</t>
  </si>
  <si>
    <t>201670556</t>
  </si>
  <si>
    <t>刘涛</t>
  </si>
  <si>
    <t>201670566</t>
  </si>
  <si>
    <t>汤金凤</t>
  </si>
  <si>
    <t>201670567</t>
  </si>
  <si>
    <t>聂娇</t>
  </si>
  <si>
    <t>201670568</t>
  </si>
  <si>
    <t>胡耒</t>
  </si>
  <si>
    <t>201670572</t>
  </si>
  <si>
    <t>李红</t>
  </si>
  <si>
    <t>七星关区野角乡卫生院45</t>
  </si>
  <si>
    <t>201670573</t>
  </si>
  <si>
    <t>徐仕军</t>
  </si>
  <si>
    <t>201670574</t>
  </si>
  <si>
    <t>余正云</t>
  </si>
  <si>
    <t>201670576</t>
  </si>
  <si>
    <t>肖霞</t>
  </si>
  <si>
    <t>201670577</t>
  </si>
  <si>
    <t>樊洋洋</t>
  </si>
  <si>
    <t>201670578</t>
  </si>
  <si>
    <t>徐亚雯</t>
  </si>
  <si>
    <t>201670581</t>
  </si>
  <si>
    <t>刘天祥</t>
  </si>
  <si>
    <t>七星关区撒拉溪镇卫生院46</t>
  </si>
  <si>
    <t>201670584</t>
  </si>
  <si>
    <t>潘旭</t>
  </si>
  <si>
    <t>201670586</t>
  </si>
  <si>
    <t>夏龙</t>
  </si>
  <si>
    <t>201670589</t>
  </si>
  <si>
    <t>周海</t>
  </si>
  <si>
    <t>201670590</t>
  </si>
  <si>
    <t>彭广熙</t>
  </si>
  <si>
    <t>201670594</t>
  </si>
  <si>
    <t>李娇</t>
  </si>
  <si>
    <t>201670598</t>
  </si>
  <si>
    <t>王玉昕</t>
  </si>
  <si>
    <t>201670599</t>
  </si>
  <si>
    <t>陶静</t>
  </si>
  <si>
    <t>201670601</t>
  </si>
  <si>
    <t>谢近雄</t>
  </si>
  <si>
    <t>七星关区阴底乡卫生院47</t>
  </si>
  <si>
    <t>201670607</t>
  </si>
  <si>
    <t>张美华</t>
  </si>
  <si>
    <t>201670609</t>
  </si>
  <si>
    <t>罗瑶</t>
  </si>
  <si>
    <t>七星关区大河乡卫生院48</t>
  </si>
  <si>
    <t>201670613</t>
  </si>
  <si>
    <t>杨菊艳</t>
  </si>
  <si>
    <t>201670615</t>
  </si>
  <si>
    <t>谭江艳</t>
  </si>
  <si>
    <t>201670616</t>
  </si>
  <si>
    <t>宋阳阳</t>
  </si>
  <si>
    <t>201670618</t>
  </si>
  <si>
    <t>顾春平</t>
  </si>
  <si>
    <t>201670619</t>
  </si>
  <si>
    <t>刘仕鑫</t>
  </si>
  <si>
    <t>201670620</t>
  </si>
  <si>
    <t>崔红</t>
  </si>
  <si>
    <t>201670621</t>
  </si>
  <si>
    <t>吴发雍</t>
  </si>
  <si>
    <t>七星关区青场镇卫生院49</t>
  </si>
  <si>
    <t>201670622</t>
  </si>
  <si>
    <t>吴东先</t>
  </si>
  <si>
    <t>201670628</t>
  </si>
  <si>
    <t>陇朝军</t>
  </si>
  <si>
    <t>201670629</t>
  </si>
  <si>
    <t>李鑫</t>
  </si>
  <si>
    <t>201670631</t>
  </si>
  <si>
    <t>李玻</t>
  </si>
  <si>
    <t>201670632</t>
  </si>
  <si>
    <t>七星关区鸭池镇卫生院50</t>
  </si>
  <si>
    <t>201670638</t>
  </si>
  <si>
    <t>吴伟</t>
  </si>
  <si>
    <t>201670646</t>
  </si>
  <si>
    <t>201670654</t>
  </si>
  <si>
    <t>吴学会</t>
  </si>
  <si>
    <t>201670656</t>
  </si>
  <si>
    <t>李橙橙</t>
  </si>
  <si>
    <t>201670664</t>
  </si>
  <si>
    <t>肖成尧</t>
  </si>
  <si>
    <t>201670666</t>
  </si>
  <si>
    <t>范冬梅</t>
  </si>
  <si>
    <t>七星关区农场营镇卫生院51</t>
  </si>
  <si>
    <t>201670668</t>
  </si>
  <si>
    <t>杨健华</t>
  </si>
  <si>
    <t>201670670</t>
  </si>
  <si>
    <t>龙春梅</t>
  </si>
  <si>
    <t>201670674</t>
  </si>
  <si>
    <t>彭萍</t>
  </si>
  <si>
    <t>201670676</t>
  </si>
  <si>
    <t>徐明发</t>
  </si>
  <si>
    <t>201670678</t>
  </si>
  <si>
    <t>吕琳琳</t>
  </si>
  <si>
    <t>201670680</t>
  </si>
  <si>
    <t>七星关区清水铺镇卫生院52</t>
  </si>
  <si>
    <t>201670682</t>
  </si>
  <si>
    <t>刘军友</t>
  </si>
  <si>
    <t>201670685</t>
  </si>
  <si>
    <t>李红江</t>
  </si>
  <si>
    <t>201670686</t>
  </si>
  <si>
    <t>张梅曦</t>
  </si>
  <si>
    <t>七星关区朱昌镇卫生院53</t>
  </si>
  <si>
    <t>201670692</t>
  </si>
  <si>
    <t>201670693</t>
  </si>
  <si>
    <t>杨强</t>
  </si>
  <si>
    <t>201670697</t>
  </si>
  <si>
    <t>朱珊</t>
  </si>
  <si>
    <t>七星关区水箐镇卫生院54</t>
  </si>
  <si>
    <t>201670701</t>
  </si>
  <si>
    <t>冉崇阳</t>
  </si>
  <si>
    <t>201670702</t>
  </si>
  <si>
    <t>罗娅</t>
  </si>
  <si>
    <t>201670703</t>
  </si>
  <si>
    <t>赵业</t>
  </si>
  <si>
    <t>201670704</t>
  </si>
  <si>
    <t>刘奎</t>
  </si>
  <si>
    <t>七星关区燕子口镇卫生院55</t>
  </si>
  <si>
    <t>201670714</t>
  </si>
  <si>
    <t>秦玉梅</t>
  </si>
  <si>
    <t>孙娟</t>
  </si>
  <si>
    <t>201670716</t>
  </si>
  <si>
    <t>薛飞云</t>
  </si>
  <si>
    <t>201670717</t>
  </si>
  <si>
    <t>黄代琴</t>
  </si>
  <si>
    <t>201670718</t>
  </si>
  <si>
    <t>张飞</t>
  </si>
  <si>
    <t>201670720</t>
  </si>
  <si>
    <t>杨瑞端</t>
  </si>
  <si>
    <t>201670721</t>
  </si>
  <si>
    <t>朱水先</t>
  </si>
  <si>
    <t>七星关区大屯乡卫生院56</t>
  </si>
  <si>
    <t>201670724</t>
  </si>
  <si>
    <t>王学方</t>
  </si>
  <si>
    <t>201670726</t>
  </si>
  <si>
    <t>陈磊</t>
  </si>
  <si>
    <t>201670728</t>
  </si>
  <si>
    <t>吴燕琴</t>
  </si>
  <si>
    <t>七星关区亮岩镇卫生院57</t>
  </si>
  <si>
    <t>201670730</t>
  </si>
  <si>
    <t>郝艳</t>
  </si>
  <si>
    <t>201670733</t>
  </si>
  <si>
    <t>闫玉林</t>
  </si>
  <si>
    <t>七星关区田坎乡卫生院58</t>
  </si>
  <si>
    <t>201670736</t>
  </si>
  <si>
    <t>黄琼</t>
  </si>
  <si>
    <t>201670737</t>
  </si>
  <si>
    <t>杨德勇</t>
  </si>
  <si>
    <t>201670738</t>
  </si>
  <si>
    <t>马稳进</t>
  </si>
  <si>
    <t>201670742</t>
  </si>
  <si>
    <t>邹娟</t>
  </si>
  <si>
    <t>七星关区田坝镇卫生院59</t>
  </si>
  <si>
    <t>201670744</t>
  </si>
  <si>
    <t>201670745</t>
  </si>
  <si>
    <t>杨文贵</t>
  </si>
  <si>
    <t>七星关区观音桥街道卫生院60</t>
  </si>
  <si>
    <t>201670758</t>
  </si>
  <si>
    <t>李勇</t>
  </si>
  <si>
    <t>201670765</t>
  </si>
  <si>
    <t>汪浪</t>
  </si>
  <si>
    <t>201670766</t>
  </si>
  <si>
    <t>葛倩</t>
  </si>
  <si>
    <t>七星关区市东街道卫生院61</t>
  </si>
  <si>
    <t>201670770</t>
  </si>
  <si>
    <t>赵唯</t>
  </si>
  <si>
    <t>201670785</t>
  </si>
  <si>
    <t>赵桐</t>
  </si>
  <si>
    <t>201670792</t>
  </si>
  <si>
    <t>赵骑镔</t>
  </si>
  <si>
    <t>201670797</t>
  </si>
  <si>
    <t>安启阳</t>
  </si>
  <si>
    <t>七星关区青场镇卫生院62</t>
  </si>
  <si>
    <t>201670802</t>
  </si>
  <si>
    <t>袁俊</t>
  </si>
  <si>
    <t>201670805</t>
  </si>
  <si>
    <t>吴丽文</t>
  </si>
  <si>
    <t>201670806</t>
  </si>
  <si>
    <t>赵方铭</t>
  </si>
  <si>
    <t>七星关区田坝桥镇卫生院63</t>
  </si>
  <si>
    <t>201670809</t>
  </si>
  <si>
    <t>孙大星</t>
  </si>
  <si>
    <t>201670811</t>
  </si>
  <si>
    <t>罗昌龙</t>
  </si>
  <si>
    <t>201670815</t>
  </si>
  <si>
    <t>欧阳凯</t>
  </si>
  <si>
    <t>201670820</t>
  </si>
  <si>
    <t>沈悦</t>
  </si>
  <si>
    <t>七星关区八寨镇卫生院64</t>
  </si>
  <si>
    <t>201670821</t>
  </si>
  <si>
    <t>常萍</t>
  </si>
  <si>
    <t>201670822</t>
  </si>
  <si>
    <t>陈芳</t>
  </si>
  <si>
    <t>201670824</t>
  </si>
  <si>
    <t>常锐</t>
  </si>
  <si>
    <t>七星关区何官屯镇卫生院65</t>
  </si>
  <si>
    <t>201670833</t>
  </si>
  <si>
    <t>胡圣杰</t>
  </si>
  <si>
    <t>201670839</t>
  </si>
  <si>
    <t>李松丽</t>
  </si>
  <si>
    <t>201670843</t>
  </si>
  <si>
    <t>吴永哲</t>
  </si>
  <si>
    <t>七星关区阿市乡卫生院66</t>
  </si>
  <si>
    <t>201670849</t>
  </si>
  <si>
    <t>马飞龙</t>
  </si>
  <si>
    <t>201670851</t>
  </si>
  <si>
    <t>卢昌林</t>
  </si>
  <si>
    <t>201670852</t>
  </si>
  <si>
    <t>杨涛</t>
  </si>
  <si>
    <t>201670853</t>
  </si>
  <si>
    <t>商迅</t>
  </si>
  <si>
    <t>七星关区小吉场镇卫生院67</t>
  </si>
  <si>
    <t>201670855</t>
  </si>
  <si>
    <t>王丽红</t>
  </si>
  <si>
    <t>201670859</t>
  </si>
  <si>
    <t>葛新翠</t>
  </si>
  <si>
    <t>201670860</t>
  </si>
  <si>
    <t>陈春林</t>
  </si>
  <si>
    <t>七星关区朱昌镇卫生院68</t>
  </si>
  <si>
    <t>201670862</t>
  </si>
  <si>
    <t>孔德朝</t>
  </si>
  <si>
    <t>邓旭</t>
  </si>
  <si>
    <t>201670867</t>
  </si>
  <si>
    <t>胡建行</t>
  </si>
  <si>
    <t>201670877</t>
  </si>
  <si>
    <t>李长江</t>
  </si>
  <si>
    <t>七星关区林口镇卫生院69</t>
  </si>
  <si>
    <t>201670882</t>
  </si>
  <si>
    <t>李家敏</t>
  </si>
  <si>
    <t>201670883</t>
  </si>
  <si>
    <t>张玉萍</t>
  </si>
  <si>
    <t>201670886</t>
  </si>
  <si>
    <t>杨威</t>
  </si>
  <si>
    <t>七星关区大河乡卫生院70</t>
  </si>
  <si>
    <t>201670893</t>
  </si>
  <si>
    <t>饶磊</t>
  </si>
  <si>
    <t>201670894</t>
  </si>
  <si>
    <t>吕易强</t>
  </si>
  <si>
    <t>201670897</t>
  </si>
  <si>
    <t>陈廷</t>
  </si>
  <si>
    <t>七星关区妇幼保健院75</t>
  </si>
  <si>
    <t>201670899</t>
  </si>
  <si>
    <t>张晓雅</t>
  </si>
  <si>
    <t>201670900</t>
  </si>
  <si>
    <t>陈祖江</t>
  </si>
  <si>
    <t>201670901</t>
  </si>
  <si>
    <t>熊灿鹏</t>
  </si>
  <si>
    <t>七星关区疾控中心76</t>
  </si>
  <si>
    <t>201670903</t>
  </si>
  <si>
    <t>李孔明</t>
  </si>
  <si>
    <t>201670904</t>
  </si>
  <si>
    <t>杨道军</t>
  </si>
  <si>
    <t>201670905</t>
  </si>
  <si>
    <t>201670906</t>
  </si>
  <si>
    <t>武凤</t>
  </si>
  <si>
    <t>七星关区亮岩镇卫生院77</t>
  </si>
  <si>
    <t>201670908</t>
  </si>
  <si>
    <t>鲁飞</t>
  </si>
  <si>
    <t>201670909</t>
  </si>
  <si>
    <t>郭力榕</t>
  </si>
  <si>
    <t>七星关区海子街镇卫生院78</t>
  </si>
  <si>
    <t>201670917</t>
  </si>
  <si>
    <t>喻志</t>
  </si>
  <si>
    <t>201670920</t>
  </si>
  <si>
    <t>熊倩</t>
  </si>
  <si>
    <t>201670934</t>
  </si>
  <si>
    <t>郝孟婷</t>
  </si>
  <si>
    <t>201670939</t>
  </si>
  <si>
    <t>范厚瑜</t>
  </si>
  <si>
    <t>201670943</t>
  </si>
  <si>
    <t>沈星</t>
  </si>
  <si>
    <t>七星关区田坝桥镇卫生院79</t>
  </si>
  <si>
    <t>201670953</t>
  </si>
  <si>
    <t>吕涛</t>
  </si>
  <si>
    <t>201670954</t>
  </si>
  <si>
    <t>王金和</t>
  </si>
  <si>
    <t>七星关区八寨镇卫生院80</t>
  </si>
  <si>
    <t>201670960</t>
  </si>
  <si>
    <t>文倩</t>
  </si>
  <si>
    <t>201670963</t>
  </si>
  <si>
    <t>张春艳</t>
  </si>
  <si>
    <t>201670968</t>
  </si>
  <si>
    <t>彭宇</t>
  </si>
  <si>
    <t>七星关区长春堡镇卫生院81</t>
  </si>
  <si>
    <t>201670970</t>
  </si>
  <si>
    <t>王姜</t>
  </si>
  <si>
    <t>201670973</t>
  </si>
  <si>
    <t>刘浪</t>
  </si>
  <si>
    <t>201670987</t>
  </si>
  <si>
    <t>王朝</t>
  </si>
  <si>
    <t>七星关区放珠镇卫生院82</t>
  </si>
  <si>
    <t>201670994</t>
  </si>
  <si>
    <t>李邦瑜</t>
  </si>
  <si>
    <t>201670997</t>
  </si>
  <si>
    <t>唐蓉</t>
  </si>
  <si>
    <t>201670998</t>
  </si>
  <si>
    <t>李义</t>
  </si>
  <si>
    <t>201671002</t>
  </si>
  <si>
    <t>彭敬</t>
  </si>
  <si>
    <t>七星关区小吉场镇卫生院83</t>
  </si>
  <si>
    <t>201671003</t>
  </si>
  <si>
    <t>朱宇</t>
  </si>
  <si>
    <t>201671005</t>
  </si>
  <si>
    <t>谢倩</t>
  </si>
  <si>
    <t>201671006</t>
  </si>
  <si>
    <t>李芳芳</t>
  </si>
  <si>
    <t>201671008</t>
  </si>
  <si>
    <t>赵敏</t>
  </si>
  <si>
    <t>七星关区阴底乡卫生院84</t>
  </si>
  <si>
    <t>201671009</t>
  </si>
  <si>
    <t>陈艳蓝</t>
  </si>
  <si>
    <t>201671014</t>
  </si>
  <si>
    <t>高娅</t>
  </si>
  <si>
    <t>七星关区龙场营镇卫生院85</t>
  </si>
  <si>
    <t>201671016</t>
  </si>
  <si>
    <t>刘原</t>
  </si>
  <si>
    <t>201671020</t>
  </si>
  <si>
    <t>龙桂霖</t>
  </si>
  <si>
    <t>201671021</t>
  </si>
  <si>
    <t>李想</t>
  </si>
  <si>
    <t>七星关区清水铺镇卫生院86</t>
  </si>
  <si>
    <t>201671023</t>
  </si>
  <si>
    <t>孟 磊</t>
  </si>
  <si>
    <t>201671024</t>
  </si>
  <si>
    <t>毛 兰</t>
  </si>
  <si>
    <t>201671026</t>
  </si>
  <si>
    <t>刘 丽</t>
  </si>
  <si>
    <t>七星关区朱昌镇卫生院87</t>
  </si>
  <si>
    <t>201671040</t>
  </si>
  <si>
    <t>卢 宇</t>
  </si>
  <si>
    <t>201671051</t>
  </si>
  <si>
    <t>胡 杨</t>
  </si>
  <si>
    <t>201671053</t>
  </si>
  <si>
    <t>刘纯芳</t>
  </si>
  <si>
    <t>七星关区青场镇卫生院88</t>
  </si>
  <si>
    <t>201671058</t>
  </si>
  <si>
    <t>林 福</t>
  </si>
  <si>
    <t>201671060</t>
  </si>
  <si>
    <t>朱浴杰</t>
  </si>
  <si>
    <t>201671062</t>
  </si>
  <si>
    <t>段 超</t>
  </si>
  <si>
    <t>七星关区田坎乡卫生院89</t>
  </si>
  <si>
    <t>201671064</t>
  </si>
  <si>
    <t>陇 涛</t>
  </si>
  <si>
    <t>201671066</t>
  </si>
  <si>
    <t>邓鹏程</t>
  </si>
  <si>
    <t>201671069</t>
  </si>
  <si>
    <t>王 云</t>
  </si>
  <si>
    <t>七星关区观音桥街道卫生院90</t>
  </si>
  <si>
    <t>201671071</t>
  </si>
  <si>
    <t>徐升春</t>
  </si>
  <si>
    <t>王 敏</t>
  </si>
  <si>
    <t>201671085</t>
  </si>
  <si>
    <t>冯加玉</t>
  </si>
  <si>
    <t>201671089</t>
  </si>
  <si>
    <t>卯江明</t>
  </si>
  <si>
    <t>201671091</t>
  </si>
  <si>
    <t>七星关区对坡镇卫生院91</t>
  </si>
  <si>
    <t>201671108</t>
  </si>
  <si>
    <t>胡小维</t>
  </si>
  <si>
    <t>201671110</t>
  </si>
  <si>
    <t>杨科举</t>
  </si>
  <si>
    <t>201671112</t>
  </si>
  <si>
    <t>肖家林</t>
  </si>
  <si>
    <t>七星关区海子街镇卫生院92</t>
  </si>
  <si>
    <t>201671129</t>
  </si>
  <si>
    <t>唐自发</t>
  </si>
  <si>
    <t>201671138</t>
  </si>
  <si>
    <t>陈 磊</t>
  </si>
  <si>
    <t>201671149</t>
  </si>
  <si>
    <t>张茂鑫</t>
  </si>
  <si>
    <t>七星关区普宜镇卫生院93</t>
  </si>
  <si>
    <t>201671157</t>
  </si>
  <si>
    <t>詹 赟</t>
  </si>
  <si>
    <t>201671162</t>
  </si>
  <si>
    <t>龙 云</t>
  </si>
  <si>
    <t>201671165</t>
  </si>
  <si>
    <t>彭洪刚</t>
  </si>
  <si>
    <t>七星关区生机镇卫生院94</t>
  </si>
  <si>
    <t>201671171</t>
  </si>
  <si>
    <t>胡燕玲</t>
  </si>
  <si>
    <t>201671173</t>
  </si>
  <si>
    <t>邹 鹏</t>
  </si>
  <si>
    <t>201671174</t>
  </si>
  <si>
    <t>夏春艳</t>
  </si>
  <si>
    <t>七星关区撒拉溪镇卫生院95</t>
  </si>
  <si>
    <t>201671185</t>
  </si>
  <si>
    <t>穆其海</t>
  </si>
  <si>
    <t>201671193</t>
  </si>
  <si>
    <t>曹 义</t>
  </si>
  <si>
    <t>201671194</t>
  </si>
  <si>
    <t>杨 姣</t>
  </si>
  <si>
    <t>七星关区鸭池镇卫生院96</t>
  </si>
  <si>
    <t>201671208</t>
  </si>
  <si>
    <t>谢雨欣</t>
  </si>
  <si>
    <t>201671213</t>
  </si>
  <si>
    <t>陈少满</t>
  </si>
  <si>
    <t>201671238</t>
  </si>
  <si>
    <t>李秋实</t>
  </si>
  <si>
    <t>201671240</t>
  </si>
  <si>
    <t>张贵涛</t>
  </si>
  <si>
    <t>七星关区龙场营镇卫生院97</t>
  </si>
  <si>
    <t>201671242</t>
  </si>
  <si>
    <t>李俊身</t>
  </si>
  <si>
    <t>201671248</t>
  </si>
  <si>
    <t>何国勇</t>
  </si>
  <si>
    <t>201671249</t>
  </si>
  <si>
    <t>七星关区水箐镇卫生院98</t>
  </si>
  <si>
    <t>201671254</t>
  </si>
  <si>
    <t>董华健</t>
  </si>
  <si>
    <t>201671263</t>
  </si>
  <si>
    <t>杨华学</t>
  </si>
  <si>
    <t>201671264</t>
  </si>
  <si>
    <t>樊国民</t>
  </si>
  <si>
    <t>七星关区大屯乡卫生院99</t>
  </si>
  <si>
    <t>201671265</t>
  </si>
  <si>
    <t>张娟</t>
  </si>
  <si>
    <t>201671271</t>
  </si>
  <si>
    <t>曹佩佩</t>
  </si>
  <si>
    <t>201671272</t>
  </si>
  <si>
    <t>任阳</t>
  </si>
  <si>
    <t>七星关区疾控中心100</t>
  </si>
  <si>
    <t>201671273</t>
  </si>
  <si>
    <t>李琴</t>
  </si>
  <si>
    <t>201671275</t>
  </si>
  <si>
    <t>唐琼</t>
  </si>
  <si>
    <t>201671277</t>
  </si>
  <si>
    <t>夏婷婷</t>
  </si>
  <si>
    <t>201671278</t>
  </si>
  <si>
    <t>201671280</t>
  </si>
  <si>
    <t>邓兴华</t>
  </si>
  <si>
    <t>201671281</t>
  </si>
  <si>
    <t>蒲元春</t>
  </si>
  <si>
    <t>201671282</t>
  </si>
  <si>
    <t>黄馨月</t>
  </si>
  <si>
    <t>201671283</t>
  </si>
  <si>
    <t>吉琴</t>
  </si>
  <si>
    <t>七星关区大新桥街道卫生院27</t>
  </si>
  <si>
    <t>准考证号</t>
  </si>
  <si>
    <t>姓名</t>
  </si>
  <si>
    <t>性别</t>
  </si>
  <si>
    <t>报考单位</t>
  </si>
  <si>
    <t>笔试成绩</t>
  </si>
  <si>
    <t>201671285</t>
  </si>
  <si>
    <t>杨才艳</t>
  </si>
  <si>
    <t>七星关区基层计生技术服务中心13</t>
  </si>
  <si>
    <t>201671286</t>
  </si>
  <si>
    <t>曾锡洋</t>
  </si>
  <si>
    <t>201671287</t>
  </si>
  <si>
    <t>张婕</t>
  </si>
  <si>
    <t>201671288</t>
  </si>
  <si>
    <t>郑波</t>
  </si>
  <si>
    <t>201671289</t>
  </si>
  <si>
    <t>李永志</t>
  </si>
  <si>
    <t>201671290</t>
  </si>
  <si>
    <t>201671291</t>
  </si>
  <si>
    <t>邓毅</t>
  </si>
  <si>
    <t>201671292</t>
  </si>
  <si>
    <t>刘杰</t>
  </si>
  <si>
    <t>201671293</t>
  </si>
  <si>
    <t>李文嘉</t>
  </si>
  <si>
    <t>201671294</t>
  </si>
  <si>
    <t>周遵飞</t>
  </si>
  <si>
    <t>七星关区基层计生技术服务中心派驻卫监所14</t>
  </si>
  <si>
    <t>201671295</t>
  </si>
  <si>
    <t>周飞</t>
  </si>
  <si>
    <t>201671296</t>
  </si>
  <si>
    <t>熊孟楠</t>
  </si>
  <si>
    <t>201671297</t>
  </si>
  <si>
    <t>黄子龙</t>
  </si>
  <si>
    <t>201671298</t>
  </si>
  <si>
    <t>王传凯</t>
  </si>
  <si>
    <t>201671299</t>
  </si>
  <si>
    <t>王永高</t>
  </si>
  <si>
    <t>201671300</t>
  </si>
  <si>
    <t>陈誉</t>
  </si>
  <si>
    <t>201671301</t>
  </si>
  <si>
    <t>卯静</t>
  </si>
  <si>
    <t>201671302</t>
  </si>
  <si>
    <t>蔡永</t>
  </si>
  <si>
    <t>201671303</t>
  </si>
  <si>
    <t>安鑫</t>
  </si>
  <si>
    <t>201671304</t>
  </si>
  <si>
    <t>潘语堂</t>
  </si>
  <si>
    <t>201671305</t>
  </si>
  <si>
    <t>潘俊珍</t>
  </si>
  <si>
    <t>201671306</t>
  </si>
  <si>
    <t>徐海</t>
  </si>
  <si>
    <t>201671307</t>
  </si>
  <si>
    <t>周德丽</t>
  </si>
  <si>
    <t>201671308</t>
  </si>
  <si>
    <t>田朝荣</t>
  </si>
  <si>
    <t>201671309</t>
  </si>
  <si>
    <t>吴平</t>
  </si>
  <si>
    <t>201671310</t>
  </si>
  <si>
    <t>黄锦枢</t>
  </si>
  <si>
    <t>七星关区卫生和计划生育妇幼保健院71</t>
  </si>
  <si>
    <t>201671311</t>
  </si>
  <si>
    <t>安祖华</t>
  </si>
  <si>
    <t>七星关区海子街镇卫生院72</t>
  </si>
  <si>
    <t>201671312</t>
  </si>
  <si>
    <t>唐名军</t>
  </si>
  <si>
    <t>七星关区鸭池镇卫生院73</t>
  </si>
  <si>
    <t>201671313</t>
  </si>
  <si>
    <t>李顺兵</t>
  </si>
  <si>
    <t>七星关区大新桥街道卫生院101</t>
  </si>
  <si>
    <t>201671314</t>
  </si>
  <si>
    <t>邹会</t>
  </si>
  <si>
    <t>七星关区碧阳街道卫生院102</t>
  </si>
  <si>
    <t>201671315</t>
  </si>
  <si>
    <t>沈爱民</t>
  </si>
  <si>
    <t>七星关区德溪街道卫生院104</t>
  </si>
  <si>
    <t>201671316</t>
  </si>
  <si>
    <t>李乾鼎</t>
  </si>
  <si>
    <t>七星关区燕子口镇卫生院106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</si>
  <si>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</si>
  <si>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</si>
  <si>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</si>
  <si>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</si>
  <si>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</si>
  <si>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</si>
  <si>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</si>
  <si>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</si>
  <si>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</si>
  <si>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</si>
  <si>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</si>
  <si>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</si>
  <si>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</si>
  <si>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男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</si>
  <si>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</si>
  <si>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</si>
  <si>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</si>
  <si>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</si>
  <si>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</si>
  <si>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</si>
  <si>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201670498</t>
  </si>
  <si>
    <t>王逍</t>
  </si>
  <si>
    <t xml:space="preserve"> </t>
  </si>
  <si>
    <t>赵家雄</t>
  </si>
  <si>
    <t>吴东梅</t>
  </si>
  <si>
    <t>面试成绩</t>
  </si>
  <si>
    <t>总成绩</t>
  </si>
  <si>
    <t>笔试成绩*60%</t>
  </si>
  <si>
    <t>面试成绩*40%</t>
  </si>
  <si>
    <t xml:space="preserve"> </t>
  </si>
  <si>
    <t>缺考</t>
  </si>
  <si>
    <t>缺考</t>
  </si>
  <si>
    <t>是否进入体检</t>
  </si>
  <si>
    <t>是</t>
  </si>
  <si>
    <t xml:space="preserve"> </t>
  </si>
  <si>
    <t>第七批体检人员名单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</si>
</sst>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_-&quot;$&quot;* #,##0_-;\-&quot;$&quot;* #,##0_-;_-&quot;$&quot;* &quot;-&quot;_-;_-@_-"/>
    <numFmt numFmtId="181" formatCode="yy\.mm\.dd"/>
    <numFmt numFmtId="182" formatCode="#,##0;\-#,##0;&quot;-&quot;"/>
    <numFmt numFmtId="183" formatCode="_(&quot;$&quot;* #,##0.00_);_(&quot;$&quot;* \(#,##0.00\);_(&quot;$&quot;* &quot;-&quot;??_);_(@_)"/>
    <numFmt numFmtId="184" formatCode="&quot;$&quot;\ #,##0_-;[Red]&quot;$&quot;\ #,##0\-"/>
    <numFmt numFmtId="185" formatCode="#,##0;\(#,##0\)"/>
    <numFmt numFmtId="186" formatCode="_-&quot;$&quot;\ * #,##0_-;_-&quot;$&quot;\ * #,##0\-;_-&quot;$&quot;\ * &quot;-&quot;_-;_-@_-"/>
    <numFmt numFmtId="187" formatCode="&quot;$&quot;\ #,##0.00_-;[Red]&quot;$&quot;\ #,##0.00\-"/>
    <numFmt numFmtId="188" formatCode="_-&quot;$&quot;\ * #,##0.00_-;_-&quot;$&quot;\ * #,##0.00\-;_-&quot;$&quot;\ * &quot;-&quot;??_-;_-@_-"/>
    <numFmt numFmtId="189" formatCode="\$#,##0.00;\(\$#,##0.00\)"/>
    <numFmt numFmtId="190" formatCode="_-* #,##0&quot;$&quot;_-;\-* #,##0&quot;$&quot;_-;_-* &quot;-&quot;&quot;$&quot;_-;_-@_-"/>
    <numFmt numFmtId="191" formatCode="&quot;$&quot;#,##0_);[Red]\(&quot;$&quot;#,##0\)"/>
    <numFmt numFmtId="192" formatCode="\$#,##0;\(\$#,##0\)"/>
    <numFmt numFmtId="193" formatCode="_-* #,##0.00&quot;$&quot;_-;\-* #,##0.00&quot;$&quot;_-;_-* &quot;-&quot;??&quot;$&quot;_-;_-@_-"/>
    <numFmt numFmtId="194" formatCode="&quot;$&quot;#,##0.00_);[Red]\(&quot;$&quot;#,##0.00\)"/>
    <numFmt numFmtId="195" formatCode="_(&quot;$&quot;* #,##0_);_(&quot;$&quot;* \(#,##0\);_(&quot;$&quot;* &quot;-&quot;_);_(@_)"/>
    <numFmt numFmtId="196" formatCode="#,##0.0_);\(#,##0.0\)"/>
    <numFmt numFmtId="197" formatCode="0.0"/>
    <numFmt numFmtId="198" formatCode="_-* #,##0.00_$_-;\-* #,##0.00_$_-;_-* &quot;-&quot;??_$_-;_-@_-"/>
    <numFmt numFmtId="199" formatCode="_-* #,##0_$_-;\-* #,##0_$_-;_-* &quot;-&quot;_$_-;_-@_-"/>
    <numFmt numFmtId="200" formatCode="0_ "/>
    <numFmt numFmtId="201" formatCode="0.00_ "/>
  </numFmts>
  <fonts count="8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8"/>
      <name val="楷体_GB2312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60"/>
      <name val="楷体_GB2312"/>
      <family val="0"/>
    </font>
    <font>
      <sz val="12"/>
      <name val="Times New Roman"/>
      <family val="1"/>
    </font>
    <font>
      <b/>
      <sz val="12"/>
      <color indexed="52"/>
      <name val="楷体_GB2312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2"/>
      <color indexed="9"/>
      <name val="楷体_GB2312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10"/>
      <name val="楷体_GB2312"/>
      <family val="0"/>
    </font>
    <font>
      <b/>
      <sz val="12"/>
      <name val="Arial"/>
      <family val="2"/>
    </font>
    <font>
      <sz val="10.5"/>
      <color indexed="17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0"/>
      <name val="Tms Rmn"/>
      <family val="1"/>
    </font>
    <font>
      <b/>
      <sz val="9"/>
      <name val="Arial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20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sz val="12"/>
      <name val="Courier"/>
      <family val="3"/>
    </font>
    <font>
      <b/>
      <sz val="18"/>
      <name val="Arial"/>
      <family val="2"/>
    </font>
    <font>
      <b/>
      <sz val="11"/>
      <color indexed="56"/>
      <name val="楷体_GB2312"/>
      <family val="0"/>
    </font>
    <font>
      <b/>
      <sz val="15"/>
      <color indexed="56"/>
      <name val="楷体_GB2312"/>
      <family val="0"/>
    </font>
    <font>
      <sz val="12"/>
      <color indexed="62"/>
      <name val="楷体_GB2312"/>
      <family val="0"/>
    </font>
    <font>
      <b/>
      <sz val="14"/>
      <name val="楷体"/>
      <family val="3"/>
    </font>
    <font>
      <sz val="12"/>
      <name val="官帕眉"/>
      <family val="0"/>
    </font>
    <font>
      <b/>
      <sz val="12"/>
      <color indexed="9"/>
      <name val="楷体_GB2312"/>
      <family val="0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sz val="11"/>
      <name val="宋体"/>
      <family val="0"/>
    </font>
    <font>
      <sz val="12"/>
      <name val="바탕체"/>
      <family val="3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3">
    <xf numFmtId="0" fontId="0" fillId="0" borderId="0">
      <alignment vertical="center"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2" borderId="0" applyNumberFormat="0" applyFon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49" fontId="26" fillId="0" borderId="0" applyFont="0" applyFill="0" applyBorder="0" applyAlignment="0" applyProtection="0"/>
    <xf numFmtId="0" fontId="34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6" fillId="13" borderId="0" applyNumberFormat="0" applyBorder="0" applyAlignment="0" applyProtection="0"/>
    <xf numFmtId="0" fontId="3" fillId="10" borderId="0" applyNumberFormat="0" applyBorder="0" applyAlignment="0" applyProtection="0"/>
    <xf numFmtId="0" fontId="36" fillId="10" borderId="0" applyNumberFormat="0" applyBorder="0" applyAlignment="0" applyProtection="0"/>
    <xf numFmtId="0" fontId="3" fillId="11" borderId="0" applyNumberFormat="0" applyBorder="0" applyAlignment="0" applyProtection="0"/>
    <xf numFmtId="0" fontId="36" fillId="11" borderId="0" applyNumberFormat="0" applyBorder="0" applyAlignment="0" applyProtection="0"/>
    <xf numFmtId="0" fontId="3" fillId="1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5" borderId="0" applyNumberFormat="0" applyBorder="0" applyAlignment="0" applyProtection="0"/>
    <xf numFmtId="0" fontId="3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0" borderId="0">
      <alignment/>
      <protection locked="0"/>
    </xf>
    <xf numFmtId="0" fontId="25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9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" borderId="0" applyNumberFormat="0" applyBorder="0" applyAlignment="0" applyProtection="0"/>
    <xf numFmtId="0" fontId="25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25" fillId="21" borderId="0" applyNumberFormat="0" applyBorder="0" applyAlignment="0" applyProtection="0"/>
    <xf numFmtId="0" fontId="3" fillId="23" borderId="0" applyNumberFormat="0" applyBorder="0" applyAlignment="0" applyProtection="0"/>
    <xf numFmtId="0" fontId="25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25" fillId="9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3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18" fillId="4" borderId="0" applyNumberFormat="0" applyBorder="0" applyAlignment="0" applyProtection="0"/>
    <xf numFmtId="182" fontId="37" fillId="0" borderId="0" applyFill="0" applyBorder="0" applyAlignment="0">
      <protection/>
    </xf>
    <xf numFmtId="0" fontId="8" fillId="21" borderId="1" applyNumberFormat="0" applyAlignment="0" applyProtection="0"/>
    <xf numFmtId="0" fontId="14" fillId="22" borderId="2" applyNumberFormat="0" applyAlignment="0" applyProtection="0"/>
    <xf numFmtId="0" fontId="3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185" fontId="46" fillId="0" borderId="0">
      <alignment/>
      <protection/>
    </xf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46" fillId="0" borderId="0">
      <alignment/>
      <protection/>
    </xf>
    <xf numFmtId="0" fontId="52" fillId="0" borderId="0" applyProtection="0">
      <alignment/>
    </xf>
    <xf numFmtId="192" fontId="46" fillId="0" borderId="0">
      <alignment/>
      <protection/>
    </xf>
    <xf numFmtId="0" fontId="31" fillId="0" borderId="0" applyNumberFormat="0" applyFill="0" applyBorder="0" applyAlignment="0" applyProtection="0"/>
    <xf numFmtId="2" fontId="52" fillId="0" borderId="0" applyProtection="0">
      <alignment/>
    </xf>
    <xf numFmtId="0" fontId="17" fillId="5" borderId="0" applyNumberFormat="0" applyBorder="0" applyAlignment="0" applyProtection="0"/>
    <xf numFmtId="38" fontId="57" fillId="21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5" fillId="0" borderId="5" applyNumberFormat="0" applyFill="0" applyAlignment="0" applyProtection="0"/>
    <xf numFmtId="0" fontId="15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0" fillId="0" borderId="0" applyProtection="0">
      <alignment/>
    </xf>
    <xf numFmtId="0" fontId="43" fillId="0" borderId="0" applyProtection="0">
      <alignment/>
    </xf>
    <xf numFmtId="0" fontId="7" fillId="8" borderId="1" applyNumberFormat="0" applyAlignment="0" applyProtection="0"/>
    <xf numFmtId="10" fontId="57" fillId="20" borderId="8" applyNumberFormat="0" applyBorder="0" applyAlignment="0" applyProtection="0"/>
    <xf numFmtId="196" fontId="55" fillId="25" borderId="0">
      <alignment/>
      <protection/>
    </xf>
    <xf numFmtId="0" fontId="33" fillId="0" borderId="9" applyNumberFormat="0" applyFill="0" applyAlignment="0" applyProtection="0"/>
    <xf numFmtId="196" fontId="68" fillId="26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1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6" fillId="27" borderId="0" applyNumberFormat="0" applyBorder="0" applyAlignment="0" applyProtection="0"/>
    <xf numFmtId="0" fontId="46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184" fontId="26" fillId="0" borderId="0">
      <alignment/>
      <protection/>
    </xf>
    <xf numFmtId="0" fontId="34" fillId="0" borderId="0">
      <alignment/>
      <protection/>
    </xf>
    <xf numFmtId="0" fontId="1" fillId="20" borderId="10" applyNumberFormat="0" applyFont="0" applyAlignment="0" applyProtection="0"/>
    <xf numFmtId="0" fontId="4" fillId="21" borderId="11" applyNumberFormat="0" applyAlignment="0" applyProtection="0"/>
    <xf numFmtId="14" fontId="20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13" fontId="26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0" fillId="0" borderId="12">
      <alignment horizontal="center"/>
      <protection/>
    </xf>
    <xf numFmtId="3" fontId="19" fillId="0" borderId="0" applyFont="0" applyFill="0" applyBorder="0" applyAlignment="0" applyProtection="0"/>
    <xf numFmtId="0" fontId="19" fillId="2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47" fillId="29" borderId="13">
      <alignment/>
      <protection locked="0"/>
    </xf>
    <xf numFmtId="0" fontId="53" fillId="0" borderId="0">
      <alignment/>
      <protection/>
    </xf>
    <xf numFmtId="0" fontId="47" fillId="29" borderId="13">
      <alignment/>
      <protection locked="0"/>
    </xf>
    <xf numFmtId="0" fontId="47" fillId="29" borderId="13">
      <alignment/>
      <protection locked="0"/>
    </xf>
    <xf numFmtId="0" fontId="10" fillId="0" borderId="0" applyNumberFormat="0" applyFill="0" applyBorder="0" applyAlignment="0" applyProtection="0"/>
    <xf numFmtId="0" fontId="52" fillId="0" borderId="14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26" fillId="0" borderId="15" applyNumberFormat="0" applyFill="0" applyProtection="0">
      <alignment horizontal="right"/>
    </xf>
    <xf numFmtId="0" fontId="10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6" applyNumberFormat="0" applyFill="0" applyAlignment="0" applyProtection="0"/>
    <xf numFmtId="0" fontId="11" fillId="0" borderId="7" applyNumberFormat="0" applyFill="0" applyAlignment="0" applyProtection="0"/>
    <xf numFmtId="0" fontId="6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15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39" fillId="0" borderId="16" applyNumberFormat="0" applyFill="0" applyProtection="0">
      <alignment horizontal="center"/>
    </xf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4" borderId="0" applyNumberFormat="0" applyBorder="0" applyAlignment="0" applyProtection="0"/>
    <xf numFmtId="0" fontId="51" fillId="4" borderId="0" applyNumberFormat="0" applyBorder="0" applyAlignment="0" applyProtection="0"/>
    <xf numFmtId="0" fontId="56" fillId="6" borderId="0" applyNumberFormat="0" applyBorder="0" applyAlignment="0" applyProtection="0"/>
    <xf numFmtId="0" fontId="41" fillId="4" borderId="0" applyNumberFormat="0" applyBorder="0" applyAlignment="0" applyProtection="0"/>
    <xf numFmtId="0" fontId="30" fillId="6" borderId="0" applyNumberFormat="0" applyBorder="0" applyAlignment="0" applyProtection="0"/>
    <xf numFmtId="0" fontId="51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6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1" fillId="4" borderId="0" applyNumberFormat="0" applyBorder="0" applyAlignment="0" applyProtection="0"/>
    <xf numFmtId="0" fontId="18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6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69" fillId="7" borderId="0" applyNumberFormat="0" applyBorder="0" applyAlignment="0" applyProtection="0"/>
    <xf numFmtId="0" fontId="23" fillId="5" borderId="0" applyNumberFormat="0" applyBorder="0" applyAlignment="0" applyProtection="0"/>
    <xf numFmtId="0" fontId="44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7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3" fillId="5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7" borderId="0" applyNumberFormat="0" applyBorder="0" applyAlignment="0" applyProtection="0"/>
    <xf numFmtId="0" fontId="3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70" fillId="0" borderId="1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21" borderId="1" applyNumberFormat="0" applyAlignment="0" applyProtection="0"/>
    <xf numFmtId="0" fontId="29" fillId="21" borderId="1" applyNumberFormat="0" applyAlignment="0" applyProtection="0"/>
    <xf numFmtId="0" fontId="14" fillId="22" borderId="2" applyNumberFormat="0" applyAlignment="0" applyProtection="0"/>
    <xf numFmtId="0" fontId="66" fillId="22" borderId="2" applyNumberFormat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9" fillId="0" borderId="16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74" fillId="0" borderId="9" applyNumberFormat="0" applyFill="0" applyAlignment="0" applyProtection="0"/>
    <xf numFmtId="199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5" fillId="0" borderId="0">
      <alignment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18" borderId="0" applyNumberFormat="0" applyBorder="0" applyAlignment="0" applyProtection="0"/>
    <xf numFmtId="0" fontId="36" fillId="18" borderId="0" applyNumberFormat="0" applyBorder="0" applyAlignment="0" applyProtection="0"/>
    <xf numFmtId="0" fontId="3" fillId="2" borderId="0" applyNumberFormat="0" applyBorder="0" applyAlignment="0" applyProtection="0"/>
    <xf numFmtId="0" fontId="36" fillId="2" borderId="0" applyNumberFormat="0" applyBorder="0" applyAlignment="0" applyProtection="0"/>
    <xf numFmtId="0" fontId="3" fillId="23" borderId="0" applyNumberFormat="0" applyBorder="0" applyAlignment="0" applyProtection="0"/>
    <xf numFmtId="0" fontId="36" fillId="23" borderId="0" applyNumberFormat="0" applyBorder="0" applyAlignment="0" applyProtection="0"/>
    <xf numFmtId="0" fontId="3" fillId="1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5" borderId="0" applyNumberFormat="0" applyBorder="0" applyAlignment="0" applyProtection="0"/>
    <xf numFmtId="0" fontId="3" fillId="24" borderId="0" applyNumberFormat="0" applyBorder="0" applyAlignment="0" applyProtection="0"/>
    <xf numFmtId="0" fontId="36" fillId="24" borderId="0" applyNumberFormat="0" applyBorder="0" applyAlignment="0" applyProtection="0"/>
    <xf numFmtId="181" fontId="26" fillId="0" borderId="16" applyFill="0" applyProtection="0">
      <alignment horizontal="right"/>
    </xf>
    <xf numFmtId="0" fontId="26" fillId="0" borderId="15" applyNumberFormat="0" applyFill="0" applyProtection="0">
      <alignment horizontal="left"/>
    </xf>
    <xf numFmtId="0" fontId="6" fillId="27" borderId="0" applyNumberFormat="0" applyBorder="0" applyAlignment="0" applyProtection="0"/>
    <xf numFmtId="0" fontId="27" fillId="27" borderId="0" applyNumberFormat="0" applyBorder="0" applyAlignment="0" applyProtection="0"/>
    <xf numFmtId="0" fontId="4" fillId="21" borderId="11" applyNumberFormat="0" applyAlignment="0" applyProtection="0"/>
    <xf numFmtId="0" fontId="24" fillId="21" borderId="11" applyNumberFormat="0" applyAlignment="0" applyProtection="0"/>
    <xf numFmtId="0" fontId="7" fillId="8" borderId="1" applyNumberFormat="0" applyAlignment="0" applyProtection="0"/>
    <xf numFmtId="0" fontId="63" fillId="8" borderId="1" applyNumberFormat="0" applyAlignment="0" applyProtection="0"/>
    <xf numFmtId="1" fontId="26" fillId="0" borderId="16" applyFill="0" applyProtection="0">
      <alignment horizontal="center"/>
    </xf>
    <xf numFmtId="1" fontId="71" fillId="0" borderId="8">
      <alignment vertical="center"/>
      <protection locked="0"/>
    </xf>
    <xf numFmtId="0" fontId="59" fillId="0" borderId="0">
      <alignment/>
      <protection/>
    </xf>
    <xf numFmtId="197" fontId="71" fillId="0" borderId="8">
      <alignment vertical="center"/>
      <protection locked="0"/>
    </xf>
    <xf numFmtId="0" fontId="28" fillId="0" borderId="0">
      <alignment/>
      <protection/>
    </xf>
    <xf numFmtId="0" fontId="32" fillId="0" borderId="0" applyNumberFormat="0" applyFill="0" applyBorder="0" applyAlignment="0" applyProtection="0"/>
    <xf numFmtId="0" fontId="19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2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7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3" borderId="8" xfId="0" applyFont="1" applyFill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wrapText="1"/>
    </xf>
    <xf numFmtId="0" fontId="0" fillId="33" borderId="8" xfId="0" applyNumberFormat="1" applyFont="1" applyFill="1" applyBorder="1" applyAlignment="1">
      <alignment horizontal="center" vertical="center" wrapText="1"/>
    </xf>
    <xf numFmtId="0" fontId="80" fillId="33" borderId="8" xfId="0" applyFont="1" applyFill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/>
    </xf>
    <xf numFmtId="0" fontId="78" fillId="33" borderId="8" xfId="0" applyFont="1" applyFill="1" applyBorder="1" applyAlignment="1">
      <alignment horizontal="center" vertical="center"/>
    </xf>
    <xf numFmtId="49" fontId="78" fillId="33" borderId="8" xfId="0" applyNumberFormat="1" applyFont="1" applyFill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33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Fill="1" applyBorder="1" applyAlignment="1">
      <alignment horizontal="center" vertical="center" shrinkToFit="1"/>
    </xf>
    <xf numFmtId="201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1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</cellXfs>
  <cellStyles count="449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公安安全支出补充表5.14" xfId="87"/>
    <cellStyle name="Accent2" xfId="88"/>
    <cellStyle name="Accent2 - 20%" xfId="89"/>
    <cellStyle name="Accent2 - 40%" xfId="90"/>
    <cellStyle name="Accent2 - 60%" xfId="91"/>
    <cellStyle name="Accent2_公安安全支出补充表5.14" xfId="92"/>
    <cellStyle name="Accent3" xfId="93"/>
    <cellStyle name="Accent3 - 20%" xfId="94"/>
    <cellStyle name="Accent3 - 40%" xfId="95"/>
    <cellStyle name="Accent3 - 60%" xfId="96"/>
    <cellStyle name="Accent3_公安安全支出补充表5.14" xfId="97"/>
    <cellStyle name="Accent4" xfId="98"/>
    <cellStyle name="Accent4 - 20%" xfId="99"/>
    <cellStyle name="Accent4 - 40%" xfId="100"/>
    <cellStyle name="Accent4 - 60%" xfId="101"/>
    <cellStyle name="Accent4_公安安全支出补充表5.14" xfId="102"/>
    <cellStyle name="Accent5" xfId="103"/>
    <cellStyle name="Accent5 - 20%" xfId="104"/>
    <cellStyle name="Accent5 - 40%" xfId="105"/>
    <cellStyle name="Accent5 - 60%" xfId="106"/>
    <cellStyle name="Accent5_公安安全支出补充表5.14" xfId="107"/>
    <cellStyle name="Accent6" xfId="108"/>
    <cellStyle name="Accent6 - 20%" xfId="109"/>
    <cellStyle name="Accent6 - 40%" xfId="110"/>
    <cellStyle name="Accent6 - 60%" xfId="111"/>
    <cellStyle name="Accent6_公安安全支出补充表5.14" xfId="112"/>
    <cellStyle name="args.style" xfId="113"/>
    <cellStyle name="Bad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urrency [0]" xfId="122"/>
    <cellStyle name="Currency_!!!GO" xfId="123"/>
    <cellStyle name="Currency1" xfId="124"/>
    <cellStyle name="Date" xfId="125"/>
    <cellStyle name="Dollar (zero dec)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Cells" xfId="141"/>
    <cellStyle name="Linked Cell" xfId="142"/>
    <cellStyle name="Linked Cells" xfId="143"/>
    <cellStyle name="Millares [0]_96 Risk" xfId="144"/>
    <cellStyle name="Millares_96 Risk" xfId="145"/>
    <cellStyle name="Milliers [0]_!!!GO" xfId="146"/>
    <cellStyle name="Milliers_!!!GO" xfId="147"/>
    <cellStyle name="Moneda [0]_96 Risk" xfId="148"/>
    <cellStyle name="Moneda_96 Risk" xfId="149"/>
    <cellStyle name="Mon閠aire [0]_!!!GO" xfId="150"/>
    <cellStyle name="Mon閠aire_!!!GO" xfId="151"/>
    <cellStyle name="Neutral" xfId="152"/>
    <cellStyle name="New Times Roman" xfId="153"/>
    <cellStyle name="no dec" xfId="154"/>
    <cellStyle name="Norma,_laroux_4_营业在建 (2)_E21" xfId="155"/>
    <cellStyle name="Normal - Style1" xfId="156"/>
    <cellStyle name="Normal_!!!GO" xfId="157"/>
    <cellStyle name="Note" xfId="158"/>
    <cellStyle name="Output" xfId="159"/>
    <cellStyle name="per.style" xfId="160"/>
    <cellStyle name="Percent [2]" xfId="161"/>
    <cellStyle name="Percent_!!!GO" xfId="162"/>
    <cellStyle name="Pourcentage_pldt" xfId="163"/>
    <cellStyle name="PSChar" xfId="164"/>
    <cellStyle name="PSDate" xfId="165"/>
    <cellStyle name="PSDec" xfId="166"/>
    <cellStyle name="PSHeading" xfId="167"/>
    <cellStyle name="PSInt" xfId="168"/>
    <cellStyle name="PSSpacer" xfId="169"/>
    <cellStyle name="RowLevel_0" xfId="170"/>
    <cellStyle name="sstot" xfId="171"/>
    <cellStyle name="Standard_AREAS" xfId="172"/>
    <cellStyle name="t" xfId="173"/>
    <cellStyle name="t_HVAC Equipment (3)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" xfId="185"/>
    <cellStyle name="标题 1" xfId="186"/>
    <cellStyle name="标题 1 2" xfId="187"/>
    <cellStyle name="标题 2" xfId="188"/>
    <cellStyle name="标题 2 2" xfId="189"/>
    <cellStyle name="标题 3" xfId="190"/>
    <cellStyle name="标题 3 2" xfId="191"/>
    <cellStyle name="标题 4" xfId="192"/>
    <cellStyle name="标题 4 2" xfId="193"/>
    <cellStyle name="标题 5" xfId="194"/>
    <cellStyle name="标题1" xfId="195"/>
    <cellStyle name="表标题" xfId="196"/>
    <cellStyle name="部门" xfId="197"/>
    <cellStyle name="差" xfId="198"/>
    <cellStyle name="差 2" xfId="199"/>
    <cellStyle name="差_~4190974" xfId="200"/>
    <cellStyle name="差_~5676413" xfId="201"/>
    <cellStyle name="差_00省级(打印)" xfId="202"/>
    <cellStyle name="差_00省级(定稿)" xfId="203"/>
    <cellStyle name="差_03昭通" xfId="204"/>
    <cellStyle name="差_0502通海县" xfId="205"/>
    <cellStyle name="差_05玉溪" xfId="206"/>
    <cellStyle name="差_0605石屏县" xfId="207"/>
    <cellStyle name="差_1003牟定县" xfId="208"/>
    <cellStyle name="差_1110洱源县" xfId="209"/>
    <cellStyle name="差_11大理" xfId="210"/>
    <cellStyle name="差_2、土地面积、人口、粮食产量基本情况" xfId="211"/>
    <cellStyle name="差_2006年分析表" xfId="212"/>
    <cellStyle name="差_2006年基础数据" xfId="213"/>
    <cellStyle name="差_2006年全省财力计算表（中央、决算）" xfId="214"/>
    <cellStyle name="差_2006年水利统计指标统计表" xfId="215"/>
    <cellStyle name="差_2006年在职人员情况" xfId="216"/>
    <cellStyle name="差_2007年检察院案件数" xfId="217"/>
    <cellStyle name="差_2007年可用财力" xfId="218"/>
    <cellStyle name="差_2007年人员分部门统计表" xfId="219"/>
    <cellStyle name="差_2007年政法部门业务指标" xfId="220"/>
    <cellStyle name="差_2008年县级公安保障标准落实奖励经费分配测算" xfId="221"/>
    <cellStyle name="差_2008云南省分县市中小学教职工统计表（教育厅提供）" xfId="222"/>
    <cellStyle name="差_2009年一般性转移支付标准工资" xfId="223"/>
    <cellStyle name="差_2009年一般性转移支付标准工资_~4190974" xfId="224"/>
    <cellStyle name="差_2009年一般性转移支付标准工资_~5676413" xfId="225"/>
    <cellStyle name="差_2009年一般性转移支付标准工资_不用软件计算9.1不考虑经费管理评价xl" xfId="226"/>
    <cellStyle name="差_2009年一般性转移支付标准工资_地方配套按人均增幅控制8.30xl" xfId="227"/>
    <cellStyle name="差_2009年一般性转移支付标准工资_地方配套按人均增幅控制8.30一般预算平均增幅、人均可用财力平均增幅两次控制、社会治安系数调整、案件数调整xl" xfId="228"/>
    <cellStyle name="差_2009年一般性转移支付标准工资_地方配套按人均增幅控制8.31（调整结案率后）xl" xfId="229"/>
    <cellStyle name="差_2009年一般性转移支付标准工资_奖励补助测算5.22测试" xfId="230"/>
    <cellStyle name="差_2009年一般性转移支付标准工资_奖励补助测算5.23新" xfId="231"/>
    <cellStyle name="差_2009年一般性转移支付标准工资_奖励补助测算5.24冯铸" xfId="232"/>
    <cellStyle name="差_2009年一般性转移支付标准工资_奖励补助测算7.23" xfId="233"/>
    <cellStyle name="差_2009年一般性转移支付标准工资_奖励补助测算7.25" xfId="234"/>
    <cellStyle name="差_2009年一般性转移支付标准工资_奖励补助测算7.25 (version 1) (version 1)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1_1" xfId="240"/>
    <cellStyle name="差_Book2" xfId="241"/>
    <cellStyle name="差_M01-2(州市补助收入)" xfId="242"/>
    <cellStyle name="差_M03" xfId="243"/>
    <cellStyle name="差_不用软件计算9.1不考虑经费管理评价xl" xfId="244"/>
    <cellStyle name="差_财政供养人员" xfId="245"/>
    <cellStyle name="差_财政支出对上级的依赖程度" xfId="246"/>
    <cellStyle name="差_城建部门" xfId="247"/>
    <cellStyle name="差_地方配套按人均增幅控制8.30xl" xfId="248"/>
    <cellStyle name="差_地方配套按人均增幅控制8.30一般预算平均增幅、人均可用财力平均增幅两次控制、社会治安系数调整、案件数调整xl" xfId="249"/>
    <cellStyle name="差_地方配套按人均增幅控制8.31（调整结案率后）xl" xfId="250"/>
    <cellStyle name="差_第五部分(才淼、饶永宏）" xfId="251"/>
    <cellStyle name="差_第一部分：综合全" xfId="252"/>
    <cellStyle name="差_高中教师人数（教育厅1.6日提供）" xfId="253"/>
    <cellStyle name="差_汇总" xfId="254"/>
    <cellStyle name="差_汇总-县级财政报表附表" xfId="255"/>
    <cellStyle name="差_基础数据分析" xfId="256"/>
    <cellStyle name="差_检验表" xfId="257"/>
    <cellStyle name="差_检验表（调整后）" xfId="258"/>
    <cellStyle name="差_奖励补助测算5.22测试" xfId="259"/>
    <cellStyle name="差_奖励补助测算5.23新" xfId="260"/>
    <cellStyle name="差_奖励补助测算5.24冯铸" xfId="261"/>
    <cellStyle name="差_奖励补助测算7.23" xfId="262"/>
    <cellStyle name="差_奖励补助测算7.25" xfId="263"/>
    <cellStyle name="差_奖励补助测算7.25 (version 1) (version 1)" xfId="264"/>
    <cellStyle name="差_教师绩效工资测算表（离退休按各地上报数测算）2009年1月1日" xfId="265"/>
    <cellStyle name="差_教育厅提供义务教育及高中教师人数（2009年1月6日）" xfId="266"/>
    <cellStyle name="差_历年教师人数" xfId="267"/>
    <cellStyle name="差_丽江汇总" xfId="268"/>
    <cellStyle name="差_三季度－表二" xfId="269"/>
    <cellStyle name="差_卫生部门" xfId="270"/>
    <cellStyle name="差_文体广播部门" xfId="271"/>
    <cellStyle name="差_下半年禁毒办案经费分配2544.3万元" xfId="272"/>
    <cellStyle name="差_下半年禁吸戒毒经费1000万元" xfId="273"/>
    <cellStyle name="差_县级公安机关公用经费标准奖励测算方案（定稿）" xfId="274"/>
    <cellStyle name="差_县级基础数据" xfId="275"/>
    <cellStyle name="差_业务工作量指标" xfId="276"/>
    <cellStyle name="差_义务教育阶段教职工人数（教育厅提供最终）" xfId="277"/>
    <cellStyle name="差_云南农村义务教育统计表" xfId="278"/>
    <cellStyle name="差_云南省2008年中小学教师人数统计表" xfId="279"/>
    <cellStyle name="差_云南省2008年中小学教职工情况（教育厅提供20090101加工整理）" xfId="280"/>
    <cellStyle name="差_云南省2008年转移支付测算——州市本级考核部分及政策性测算" xfId="281"/>
    <cellStyle name="差_指标四" xfId="282"/>
    <cellStyle name="差_指标五" xfId="283"/>
    <cellStyle name="常规 15" xfId="284"/>
    <cellStyle name="常规 2" xfId="285"/>
    <cellStyle name="常规 2 2" xfId="286"/>
    <cellStyle name="常规 2 2 2" xfId="287"/>
    <cellStyle name="常规 2 3" xfId="288"/>
    <cellStyle name="常规 2 4" xfId="289"/>
    <cellStyle name="常规 2 5" xfId="290"/>
    <cellStyle name="常规 2 6" xfId="291"/>
    <cellStyle name="常规 2 7" xfId="292"/>
    <cellStyle name="常规 2 8" xfId="293"/>
    <cellStyle name="常规 2_高中教师人数（教育厅1.6日提供）" xfId="294"/>
    <cellStyle name="常规 3" xfId="295"/>
    <cellStyle name="常规 4" xfId="296"/>
    <cellStyle name="常规 5" xfId="297"/>
    <cellStyle name="常规 5 3" xfId="298"/>
    <cellStyle name="常规 6" xfId="299"/>
    <cellStyle name="常规 6 2" xfId="300"/>
    <cellStyle name="常规 6 2 2" xfId="301"/>
    <cellStyle name="常规 7" xfId="302"/>
    <cellStyle name="Hyperlink" xfId="303"/>
    <cellStyle name="分级显示行_1_13区汇总" xfId="304"/>
    <cellStyle name="分级显示列_1_Book1" xfId="305"/>
    <cellStyle name="归盒啦_95" xfId="306"/>
    <cellStyle name="好" xfId="307"/>
    <cellStyle name="好 2" xfId="308"/>
    <cellStyle name="好_~4190974" xfId="309"/>
    <cellStyle name="好_~5676413" xfId="310"/>
    <cellStyle name="好_00省级(打印)" xfId="311"/>
    <cellStyle name="好_00省级(定稿)" xfId="312"/>
    <cellStyle name="好_03昭通" xfId="313"/>
    <cellStyle name="好_0502通海县" xfId="314"/>
    <cellStyle name="好_05玉溪" xfId="315"/>
    <cellStyle name="好_0605石屏县" xfId="316"/>
    <cellStyle name="好_1003牟定县" xfId="317"/>
    <cellStyle name="好_1110洱源县" xfId="318"/>
    <cellStyle name="好_11大理" xfId="319"/>
    <cellStyle name="好_2、土地面积、人口、粮食产量基本情况" xfId="320"/>
    <cellStyle name="好_2006年分析表" xfId="321"/>
    <cellStyle name="好_2006年基础数据" xfId="322"/>
    <cellStyle name="好_2006年全省财力计算表（中央、决算）" xfId="323"/>
    <cellStyle name="好_2006年水利统计指标统计表" xfId="324"/>
    <cellStyle name="好_2006年在职人员情况" xfId="325"/>
    <cellStyle name="好_2007年检察院案件数" xfId="326"/>
    <cellStyle name="好_2007年可用财力" xfId="327"/>
    <cellStyle name="好_2007年人员分部门统计表" xfId="328"/>
    <cellStyle name="好_2007年政法部门业务指标" xfId="329"/>
    <cellStyle name="好_2008年县级公安保障标准落实奖励经费分配测算" xfId="330"/>
    <cellStyle name="好_2008云南省分县市中小学教职工统计表（教育厅提供）" xfId="331"/>
    <cellStyle name="好_2009年一般性转移支付标准工资" xfId="332"/>
    <cellStyle name="好_2009年一般性转移支付标准工资_~4190974" xfId="333"/>
    <cellStyle name="好_2009年一般性转移支付标准工资_~5676413" xfId="334"/>
    <cellStyle name="好_2009年一般性转移支付标准工资_不用软件计算9.1不考虑经费管理评价xl" xfId="335"/>
    <cellStyle name="好_2009年一般性转移支付标准工资_地方配套按人均增幅控制8.30xl" xfId="336"/>
    <cellStyle name="好_2009年一般性转移支付标准工资_地方配套按人均增幅控制8.30一般预算平均增幅、人均可用财力平均增幅两次控制、社会治安系数调整、案件数调整xl" xfId="337"/>
    <cellStyle name="好_2009年一般性转移支付标准工资_地方配套按人均增幅控制8.31（调整结案率后）xl" xfId="338"/>
    <cellStyle name="好_2009年一般性转移支付标准工资_奖励补助测算5.22测试" xfId="339"/>
    <cellStyle name="好_2009年一般性转移支付标准工资_奖励补助测算5.23新" xfId="340"/>
    <cellStyle name="好_2009年一般性转移支付标准工资_奖励补助测算5.24冯铸" xfId="341"/>
    <cellStyle name="好_2009年一般性转移支付标准工资_奖励补助测算7.23" xfId="342"/>
    <cellStyle name="好_2009年一般性转移支付标准工资_奖励补助测算7.25" xfId="343"/>
    <cellStyle name="好_2009年一般性转移支付标准工资_奖励补助测算7.25 (version 1) (version 1)" xfId="344"/>
    <cellStyle name="好_530623_2006年县级财政报表附表" xfId="345"/>
    <cellStyle name="好_530629_2006年县级财政报表附表" xfId="346"/>
    <cellStyle name="好_5334_2006年迪庆县级财政报表附表" xfId="347"/>
    <cellStyle name="好_Book1" xfId="348"/>
    <cellStyle name="好_Book1_1" xfId="349"/>
    <cellStyle name="好_Book2" xfId="350"/>
    <cellStyle name="好_M01-2(州市补助收入)" xfId="351"/>
    <cellStyle name="好_M03" xfId="352"/>
    <cellStyle name="好_不用软件计算9.1不考虑经费管理评价xl" xfId="353"/>
    <cellStyle name="好_财政供养人员" xfId="354"/>
    <cellStyle name="好_财政支出对上级的依赖程度" xfId="355"/>
    <cellStyle name="好_城建部门" xfId="356"/>
    <cellStyle name="好_地方配套按人均增幅控制8.30xl" xfId="357"/>
    <cellStyle name="好_地方配套按人均增幅控制8.30一般预算平均增幅、人均可用财力平均增幅两次控制、社会治安系数调整、案件数调整xl" xfId="358"/>
    <cellStyle name="好_地方配套按人均增幅控制8.31（调整结案率后）xl" xfId="359"/>
    <cellStyle name="好_第五部分(才淼、饶永宏）" xfId="360"/>
    <cellStyle name="好_第一部分：综合全" xfId="361"/>
    <cellStyle name="好_高中教师人数（教育厅1.6日提供）" xfId="362"/>
    <cellStyle name="好_汇总" xfId="363"/>
    <cellStyle name="好_汇总-县级财政报表附表" xfId="364"/>
    <cellStyle name="好_基础数据分析" xfId="365"/>
    <cellStyle name="好_检验表" xfId="366"/>
    <cellStyle name="好_检验表（调整后）" xfId="367"/>
    <cellStyle name="好_奖励补助测算5.22测试" xfId="368"/>
    <cellStyle name="好_奖励补助测算5.23新" xfId="369"/>
    <cellStyle name="好_奖励补助测算5.24冯铸" xfId="370"/>
    <cellStyle name="好_奖励补助测算7.23" xfId="371"/>
    <cellStyle name="好_奖励补助测算7.25" xfId="372"/>
    <cellStyle name="好_奖励补助测算7.25 (version 1) (version 1)" xfId="373"/>
    <cellStyle name="好_教师绩效工资测算表（离退休按各地上报数测算）2009年1月1日" xfId="374"/>
    <cellStyle name="好_教育厅提供义务教育及高中教师人数（2009年1月6日）" xfId="375"/>
    <cellStyle name="好_历年教师人数" xfId="376"/>
    <cellStyle name="好_丽江汇总" xfId="377"/>
    <cellStyle name="好_三季度－表二" xfId="378"/>
    <cellStyle name="好_卫生部门" xfId="379"/>
    <cellStyle name="好_文体广播部门" xfId="380"/>
    <cellStyle name="好_下半年禁毒办案经费分配2544.3万元" xfId="381"/>
    <cellStyle name="好_下半年禁吸戒毒经费1000万元" xfId="382"/>
    <cellStyle name="好_县级公安机关公用经费标准奖励测算方案（定稿）" xfId="383"/>
    <cellStyle name="好_县级基础数据" xfId="384"/>
    <cellStyle name="好_业务工作量指标" xfId="385"/>
    <cellStyle name="好_义务教育阶段教职工人数（教育厅提供最终）" xfId="386"/>
    <cellStyle name="好_云南农村义务教育统计表" xfId="387"/>
    <cellStyle name="好_云南省2008年中小学教师人数统计表" xfId="388"/>
    <cellStyle name="好_云南省2008年中小学教职工情况（教育厅提供20090101加工整理）" xfId="389"/>
    <cellStyle name="好_云南省2008年转移支付测算——州市本级考核部分及政策性测算" xfId="390"/>
    <cellStyle name="好_指标四" xfId="391"/>
    <cellStyle name="好_指标五" xfId="392"/>
    <cellStyle name="后继超链接" xfId="393"/>
    <cellStyle name="汇总" xfId="394"/>
    <cellStyle name="汇总 2" xfId="395"/>
    <cellStyle name="Currency" xfId="396"/>
    <cellStyle name="Currency [0]" xfId="397"/>
    <cellStyle name="计算" xfId="398"/>
    <cellStyle name="计算 2" xfId="399"/>
    <cellStyle name="检查单元格" xfId="400"/>
    <cellStyle name="检查单元格 2" xfId="401"/>
    <cellStyle name="解释性文本" xfId="402"/>
    <cellStyle name="解释性文本 2" xfId="403"/>
    <cellStyle name="借出原因" xfId="404"/>
    <cellStyle name="警告文本" xfId="405"/>
    <cellStyle name="警告文本 2" xfId="406"/>
    <cellStyle name="链接单元格" xfId="407"/>
    <cellStyle name="链接单元格 2" xfId="408"/>
    <cellStyle name="霓付 [0]_ +Foil &amp; -FOIL &amp; PAPER" xfId="409"/>
    <cellStyle name="霓付_ +Foil &amp; -FOIL &amp; PAPER" xfId="410"/>
    <cellStyle name="烹拳 [0]_ +Foil &amp; -FOIL &amp; PAPER" xfId="411"/>
    <cellStyle name="烹拳_ +Foil &amp; -FOIL &amp; PAPER" xfId="412"/>
    <cellStyle name="普通_ 白土" xfId="413"/>
    <cellStyle name="千分位[0]_ 白土" xfId="414"/>
    <cellStyle name="千分位_ 白土" xfId="415"/>
    <cellStyle name="千位[0]_ 方正PC" xfId="416"/>
    <cellStyle name="千位_ 方正PC" xfId="417"/>
    <cellStyle name="Comma" xfId="418"/>
    <cellStyle name="千位分隔 2" xfId="419"/>
    <cellStyle name="千位分隔 3" xfId="420"/>
    <cellStyle name="Comma [0]" xfId="421"/>
    <cellStyle name="千位分隔[0] 2" xfId="422"/>
    <cellStyle name="钎霖_4岿角利" xfId="423"/>
    <cellStyle name="强调 1" xfId="424"/>
    <cellStyle name="强调 2" xfId="425"/>
    <cellStyle name="强调 3" xfId="426"/>
    <cellStyle name="强调文字颜色 1" xfId="427"/>
    <cellStyle name="强调文字颜色 1 2" xfId="428"/>
    <cellStyle name="强调文字颜色 2" xfId="429"/>
    <cellStyle name="强调文字颜色 2 2" xfId="430"/>
    <cellStyle name="强调文字颜色 3" xfId="431"/>
    <cellStyle name="强调文字颜色 3 2" xfId="432"/>
    <cellStyle name="强调文字颜色 4" xfId="433"/>
    <cellStyle name="强调文字颜色 4 2" xfId="434"/>
    <cellStyle name="强调文字颜色 5" xfId="435"/>
    <cellStyle name="强调文字颜色 5 2" xfId="436"/>
    <cellStyle name="强调文字颜色 6" xfId="437"/>
    <cellStyle name="强调文字颜色 6 2" xfId="438"/>
    <cellStyle name="日期" xfId="439"/>
    <cellStyle name="商品名称" xfId="440"/>
    <cellStyle name="适中" xfId="441"/>
    <cellStyle name="适中 2" xfId="442"/>
    <cellStyle name="输出" xfId="443"/>
    <cellStyle name="输出 2" xfId="444"/>
    <cellStyle name="输入" xfId="445"/>
    <cellStyle name="输入 2" xfId="446"/>
    <cellStyle name="数量" xfId="447"/>
    <cellStyle name="数字" xfId="448"/>
    <cellStyle name="未定义" xfId="449"/>
    <cellStyle name="小数" xfId="450"/>
    <cellStyle name="样式 1" xfId="451"/>
    <cellStyle name="Followed Hyperlink" xfId="452"/>
    <cellStyle name="昗弨_Pacific Region P&amp;L" xfId="453"/>
    <cellStyle name="寘嬫愗傝 [0.00]_Region Orders (2)" xfId="454"/>
    <cellStyle name="寘嬫愗傝_Region Orders (2)" xfId="455"/>
    <cellStyle name="注释" xfId="456"/>
    <cellStyle name="注释 2" xfId="457"/>
    <cellStyle name="콤마 [0]_BOILER-CO1" xfId="458"/>
    <cellStyle name="콤마_BOILER-CO1" xfId="459"/>
    <cellStyle name="통화 [0]_BOILER-CO1" xfId="460"/>
    <cellStyle name="통화_BOILER-CO1" xfId="461"/>
    <cellStyle name="표준_0N-HANDLING 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90"/>
  <sheetViews>
    <sheetView tabSelected="1" zoomScalePageLayoutView="0" workbookViewId="0" topLeftCell="A1">
      <selection activeCell="J12" sqref="J12"/>
    </sheetView>
  </sheetViews>
  <sheetFormatPr defaultColWidth="9.00390625" defaultRowHeight="22.5" customHeight="1"/>
  <cols>
    <col min="1" max="1" width="11.125" style="2" customWidth="1"/>
    <col min="2" max="2" width="10.125" style="2" customWidth="1"/>
    <col min="3" max="3" width="6.875" style="2" customWidth="1"/>
    <col min="4" max="4" width="55.00390625" style="3" customWidth="1"/>
    <col min="5" max="5" width="13.25390625" style="0" customWidth="1"/>
    <col min="6" max="6" width="13.875" style="4" customWidth="1"/>
    <col min="7" max="7" width="9.00390625" style="4" customWidth="1"/>
    <col min="8" max="8" width="12.875" style="4" customWidth="1"/>
    <col min="9" max="9" width="9.00390625" style="4" customWidth="1"/>
    <col min="10" max="10" width="13.875" style="4" customWidth="1"/>
  </cols>
  <sheetData>
    <row r="1" spans="1:10" ht="36.75" customHeight="1">
      <c r="A1" s="33" t="s">
        <v>913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14" t="s">
        <v>801</v>
      </c>
      <c r="B2" s="14" t="s">
        <v>802</v>
      </c>
      <c r="C2" s="14" t="s">
        <v>803</v>
      </c>
      <c r="D2" s="15" t="s">
        <v>804</v>
      </c>
      <c r="E2" s="6" t="s">
        <v>805</v>
      </c>
      <c r="F2" s="20" t="s">
        <v>905</v>
      </c>
      <c r="G2" s="19" t="s">
        <v>903</v>
      </c>
      <c r="H2" s="19" t="s">
        <v>906</v>
      </c>
      <c r="I2" s="19" t="s">
        <v>904</v>
      </c>
      <c r="J2" s="26" t="s">
        <v>910</v>
      </c>
    </row>
    <row r="3" spans="1:10" ht="14.25">
      <c r="A3" s="7" t="s">
        <v>3</v>
      </c>
      <c r="B3" s="7" t="s">
        <v>4</v>
      </c>
      <c r="C3" s="7" t="s">
        <v>2</v>
      </c>
      <c r="D3" s="7" t="s">
        <v>1</v>
      </c>
      <c r="E3" s="6">
        <v>51.5</v>
      </c>
      <c r="F3" s="21">
        <f aca="true" t="shared" si="0" ref="F3:F41">E3*0.6</f>
        <v>30.9</v>
      </c>
      <c r="G3" s="19">
        <v>67.33</v>
      </c>
      <c r="H3" s="25">
        <f>G3*0.4</f>
        <v>26.932000000000002</v>
      </c>
      <c r="I3" s="25">
        <f aca="true" t="shared" si="1" ref="I3:I10">F3+H3</f>
        <v>57.832</v>
      </c>
      <c r="J3" s="26" t="s">
        <v>911</v>
      </c>
    </row>
    <row r="4" spans="1:10" ht="14.25">
      <c r="A4" s="7" t="s">
        <v>5</v>
      </c>
      <c r="B4" s="7" t="s">
        <v>6</v>
      </c>
      <c r="C4" s="7" t="s">
        <v>2</v>
      </c>
      <c r="D4" s="7" t="s">
        <v>1</v>
      </c>
      <c r="E4" s="6">
        <v>49.5</v>
      </c>
      <c r="F4" s="21">
        <f t="shared" si="0"/>
        <v>29.7</v>
      </c>
      <c r="G4" s="19">
        <v>69.33</v>
      </c>
      <c r="H4" s="25">
        <f aca="true" t="shared" si="2" ref="H4:H10">G4*0.4</f>
        <v>27.732</v>
      </c>
      <c r="I4" s="25">
        <f t="shared" si="1"/>
        <v>57.432</v>
      </c>
      <c r="J4" s="19"/>
    </row>
    <row r="5" spans="1:10" ht="14.25">
      <c r="A5" s="7" t="s">
        <v>7</v>
      </c>
      <c r="B5" s="7" t="s">
        <v>8</v>
      </c>
      <c r="C5" s="7" t="s">
        <v>2</v>
      </c>
      <c r="D5" s="7" t="s">
        <v>1</v>
      </c>
      <c r="E5" s="6">
        <v>47.5</v>
      </c>
      <c r="F5" s="21">
        <f t="shared" si="0"/>
        <v>28.5</v>
      </c>
      <c r="G5" s="19">
        <v>69.67</v>
      </c>
      <c r="H5" s="25">
        <f t="shared" si="2"/>
        <v>27.868000000000002</v>
      </c>
      <c r="I5" s="25">
        <f t="shared" si="1"/>
        <v>56.368</v>
      </c>
      <c r="J5" s="19"/>
    </row>
    <row r="6" spans="1:10" ht="14.25">
      <c r="A6" s="7" t="s">
        <v>13</v>
      </c>
      <c r="B6" s="7" t="s">
        <v>14</v>
      </c>
      <c r="C6" s="7" t="s">
        <v>0</v>
      </c>
      <c r="D6" s="7" t="s">
        <v>9</v>
      </c>
      <c r="E6" s="6">
        <v>64</v>
      </c>
      <c r="F6" s="21">
        <f t="shared" si="0"/>
        <v>38.4</v>
      </c>
      <c r="G6" s="19">
        <v>79</v>
      </c>
      <c r="H6" s="25">
        <f t="shared" si="2"/>
        <v>31.6</v>
      </c>
      <c r="I6" s="25">
        <f t="shared" si="1"/>
        <v>70</v>
      </c>
      <c r="J6" s="26" t="s">
        <v>911</v>
      </c>
    </row>
    <row r="7" spans="1:10" ht="14.25">
      <c r="A7" s="7" t="s">
        <v>17</v>
      </c>
      <c r="B7" s="7" t="s">
        <v>18</v>
      </c>
      <c r="C7" s="7" t="s">
        <v>0</v>
      </c>
      <c r="D7" s="7" t="s">
        <v>9</v>
      </c>
      <c r="E7" s="6">
        <v>52</v>
      </c>
      <c r="F7" s="21">
        <f t="shared" si="0"/>
        <v>31.2</v>
      </c>
      <c r="G7" s="19">
        <v>69.67</v>
      </c>
      <c r="H7" s="25">
        <f t="shared" si="2"/>
        <v>27.868000000000002</v>
      </c>
      <c r="I7" s="25">
        <f t="shared" si="1"/>
        <v>59.068</v>
      </c>
      <c r="J7" s="26" t="s">
        <v>911</v>
      </c>
    </row>
    <row r="8" spans="1:10" ht="14.25">
      <c r="A8" s="7" t="s">
        <v>19</v>
      </c>
      <c r="B8" s="7" t="s">
        <v>20</v>
      </c>
      <c r="C8" s="7" t="s">
        <v>2</v>
      </c>
      <c r="D8" s="7" t="s">
        <v>9</v>
      </c>
      <c r="E8" s="6">
        <v>51</v>
      </c>
      <c r="F8" s="21">
        <f t="shared" si="0"/>
        <v>30.599999999999998</v>
      </c>
      <c r="G8" s="19">
        <v>67</v>
      </c>
      <c r="H8" s="25">
        <f t="shared" si="2"/>
        <v>26.8</v>
      </c>
      <c r="I8" s="25">
        <f t="shared" si="1"/>
        <v>57.4</v>
      </c>
      <c r="J8" s="19"/>
    </row>
    <row r="9" spans="1:10" ht="14.25">
      <c r="A9" s="7" t="s">
        <v>21</v>
      </c>
      <c r="B9" s="7" t="s">
        <v>22</v>
      </c>
      <c r="C9" s="7" t="s">
        <v>2</v>
      </c>
      <c r="D9" s="7" t="s">
        <v>9</v>
      </c>
      <c r="E9" s="6">
        <v>47.5</v>
      </c>
      <c r="F9" s="21">
        <f t="shared" si="0"/>
        <v>28.5</v>
      </c>
      <c r="G9" s="19">
        <v>68</v>
      </c>
      <c r="H9" s="25">
        <f t="shared" si="2"/>
        <v>27.200000000000003</v>
      </c>
      <c r="I9" s="25">
        <f t="shared" si="1"/>
        <v>55.7</v>
      </c>
      <c r="J9" s="19"/>
    </row>
    <row r="10" spans="1:10" ht="14.25">
      <c r="A10" s="7" t="s">
        <v>10</v>
      </c>
      <c r="B10" s="7" t="s">
        <v>11</v>
      </c>
      <c r="C10" s="7" t="s">
        <v>0</v>
      </c>
      <c r="D10" s="7" t="s">
        <v>9</v>
      </c>
      <c r="E10" s="6">
        <v>48</v>
      </c>
      <c r="F10" s="21">
        <f t="shared" si="0"/>
        <v>28.799999999999997</v>
      </c>
      <c r="G10" s="19">
        <v>67</v>
      </c>
      <c r="H10" s="25">
        <f t="shared" si="2"/>
        <v>26.8</v>
      </c>
      <c r="I10" s="25">
        <f t="shared" si="1"/>
        <v>55.599999999999994</v>
      </c>
      <c r="J10" s="19"/>
    </row>
    <row r="11" spans="1:10" ht="14.25">
      <c r="A11" s="7" t="s">
        <v>15</v>
      </c>
      <c r="B11" s="7" t="s">
        <v>16</v>
      </c>
      <c r="C11" s="7" t="s">
        <v>0</v>
      </c>
      <c r="D11" s="7" t="s">
        <v>9</v>
      </c>
      <c r="E11" s="6">
        <v>48.5</v>
      </c>
      <c r="F11" s="21">
        <f t="shared" si="0"/>
        <v>29.099999999999998</v>
      </c>
      <c r="G11" s="19" t="s">
        <v>908</v>
      </c>
      <c r="H11" s="19" t="s">
        <v>908</v>
      </c>
      <c r="I11" s="25">
        <f>F11</f>
        <v>29.099999999999998</v>
      </c>
      <c r="J11" s="19"/>
    </row>
    <row r="12" spans="1:10" ht="14.25">
      <c r="A12" s="7" t="s">
        <v>28</v>
      </c>
      <c r="B12" s="7" t="s">
        <v>29</v>
      </c>
      <c r="C12" s="7" t="s">
        <v>2</v>
      </c>
      <c r="D12" s="7" t="s">
        <v>25</v>
      </c>
      <c r="E12" s="6">
        <v>47</v>
      </c>
      <c r="F12" s="21">
        <f t="shared" si="0"/>
        <v>28.2</v>
      </c>
      <c r="G12" s="19">
        <v>67.67</v>
      </c>
      <c r="H12" s="25">
        <f aca="true" t="shared" si="3" ref="H12:H22">G12*0.4</f>
        <v>27.068</v>
      </c>
      <c r="I12" s="25">
        <f aca="true" t="shared" si="4" ref="I12:I22">F12+H12</f>
        <v>55.268</v>
      </c>
      <c r="J12" s="26" t="s">
        <v>911</v>
      </c>
    </row>
    <row r="13" spans="1:10" ht="14.25">
      <c r="A13" s="7" t="s">
        <v>23</v>
      </c>
      <c r="B13" s="7" t="s">
        <v>24</v>
      </c>
      <c r="C13" s="7" t="s">
        <v>2</v>
      </c>
      <c r="D13" s="7" t="s">
        <v>25</v>
      </c>
      <c r="E13" s="6">
        <v>41</v>
      </c>
      <c r="F13" s="21">
        <f t="shared" si="0"/>
        <v>24.599999999999998</v>
      </c>
      <c r="G13" s="19">
        <v>66.67</v>
      </c>
      <c r="H13" s="25">
        <f t="shared" si="3"/>
        <v>26.668000000000003</v>
      </c>
      <c r="I13" s="25">
        <f t="shared" si="4"/>
        <v>51.268</v>
      </c>
      <c r="J13" s="19"/>
    </row>
    <row r="14" spans="1:10" ht="14.25">
      <c r="A14" s="7" t="s">
        <v>26</v>
      </c>
      <c r="B14" s="7" t="s">
        <v>27</v>
      </c>
      <c r="C14" s="7" t="s">
        <v>0</v>
      </c>
      <c r="D14" s="7" t="s">
        <v>25</v>
      </c>
      <c r="E14" s="6">
        <v>39.5</v>
      </c>
      <c r="F14" s="21">
        <f t="shared" si="0"/>
        <v>23.7</v>
      </c>
      <c r="G14" s="19">
        <v>68.67</v>
      </c>
      <c r="H14" s="25">
        <f t="shared" si="3"/>
        <v>27.468000000000004</v>
      </c>
      <c r="I14" s="25">
        <f t="shared" si="4"/>
        <v>51.168000000000006</v>
      </c>
      <c r="J14" s="19"/>
    </row>
    <row r="15" spans="1:10" ht="14.25">
      <c r="A15" s="7" t="s">
        <v>30</v>
      </c>
      <c r="B15" s="7" t="s">
        <v>31</v>
      </c>
      <c r="C15" s="7" t="s">
        <v>0</v>
      </c>
      <c r="D15" s="7" t="s">
        <v>32</v>
      </c>
      <c r="E15" s="6">
        <v>42.5</v>
      </c>
      <c r="F15" s="21">
        <f t="shared" si="0"/>
        <v>25.5</v>
      </c>
      <c r="G15" s="19">
        <v>67.67</v>
      </c>
      <c r="H15" s="25">
        <f t="shared" si="3"/>
        <v>27.068</v>
      </c>
      <c r="I15" s="25">
        <f t="shared" si="4"/>
        <v>52.568</v>
      </c>
      <c r="J15" s="26" t="s">
        <v>911</v>
      </c>
    </row>
    <row r="16" spans="1:10" ht="14.25">
      <c r="A16" s="7" t="s">
        <v>33</v>
      </c>
      <c r="B16" s="7" t="s">
        <v>34</v>
      </c>
      <c r="C16" s="7" t="s">
        <v>0</v>
      </c>
      <c r="D16" s="7" t="s">
        <v>32</v>
      </c>
      <c r="E16" s="6">
        <v>35</v>
      </c>
      <c r="F16" s="21">
        <f t="shared" si="0"/>
        <v>21</v>
      </c>
      <c r="G16" s="19">
        <v>64.67</v>
      </c>
      <c r="H16" s="25">
        <f t="shared" si="3"/>
        <v>25.868000000000002</v>
      </c>
      <c r="I16" s="25">
        <f t="shared" si="4"/>
        <v>46.868</v>
      </c>
      <c r="J16" s="19"/>
    </row>
    <row r="17" spans="1:10" ht="14.25">
      <c r="A17" s="7" t="s">
        <v>35</v>
      </c>
      <c r="B17" s="7" t="s">
        <v>36</v>
      </c>
      <c r="C17" s="7" t="s">
        <v>0</v>
      </c>
      <c r="D17" s="7" t="s">
        <v>32</v>
      </c>
      <c r="E17" s="6">
        <v>33.5</v>
      </c>
      <c r="F17" s="21">
        <f t="shared" si="0"/>
        <v>20.099999999999998</v>
      </c>
      <c r="G17" s="19">
        <v>66.33</v>
      </c>
      <c r="H17" s="25">
        <f t="shared" si="3"/>
        <v>26.532</v>
      </c>
      <c r="I17" s="25">
        <f t="shared" si="4"/>
        <v>46.632</v>
      </c>
      <c r="J17" s="19"/>
    </row>
    <row r="18" spans="1:10" ht="14.25">
      <c r="A18" s="7" t="s">
        <v>37</v>
      </c>
      <c r="B18" s="7" t="s">
        <v>38</v>
      </c>
      <c r="C18" s="7" t="s">
        <v>2</v>
      </c>
      <c r="D18" s="7" t="s">
        <v>39</v>
      </c>
      <c r="E18" s="6">
        <v>42.5</v>
      </c>
      <c r="F18" s="21">
        <f t="shared" si="0"/>
        <v>25.5</v>
      </c>
      <c r="G18" s="19">
        <v>68.33</v>
      </c>
      <c r="H18" s="25">
        <f t="shared" si="3"/>
        <v>27.332</v>
      </c>
      <c r="I18" s="25">
        <f t="shared" si="4"/>
        <v>52.832</v>
      </c>
      <c r="J18" s="26" t="s">
        <v>911</v>
      </c>
    </row>
    <row r="19" spans="1:10" ht="14.25">
      <c r="A19" s="7" t="s">
        <v>42</v>
      </c>
      <c r="B19" s="7" t="s">
        <v>43</v>
      </c>
      <c r="C19" s="7" t="s">
        <v>2</v>
      </c>
      <c r="D19" s="7" t="s">
        <v>39</v>
      </c>
      <c r="E19" s="6">
        <v>36.5</v>
      </c>
      <c r="F19" s="21">
        <f t="shared" si="0"/>
        <v>21.9</v>
      </c>
      <c r="G19" s="19">
        <v>65</v>
      </c>
      <c r="H19" s="25">
        <f t="shared" si="3"/>
        <v>26</v>
      </c>
      <c r="I19" s="25">
        <f t="shared" si="4"/>
        <v>47.9</v>
      </c>
      <c r="J19" s="19"/>
    </row>
    <row r="20" spans="1:10" ht="14.25">
      <c r="A20" s="7" t="s">
        <v>40</v>
      </c>
      <c r="B20" s="7" t="s">
        <v>41</v>
      </c>
      <c r="C20" s="7" t="s">
        <v>2</v>
      </c>
      <c r="D20" s="7" t="s">
        <v>39</v>
      </c>
      <c r="E20" s="6">
        <v>32.5</v>
      </c>
      <c r="F20" s="21">
        <f t="shared" si="0"/>
        <v>19.5</v>
      </c>
      <c r="G20" s="19">
        <v>66.67</v>
      </c>
      <c r="H20" s="25">
        <f t="shared" si="3"/>
        <v>26.668000000000003</v>
      </c>
      <c r="I20" s="25">
        <f t="shared" si="4"/>
        <v>46.168000000000006</v>
      </c>
      <c r="J20" s="19"/>
    </row>
    <row r="21" spans="1:10" ht="14.25">
      <c r="A21" s="7" t="s">
        <v>44</v>
      </c>
      <c r="B21" s="7" t="s">
        <v>45</v>
      </c>
      <c r="C21" s="7" t="s">
        <v>0</v>
      </c>
      <c r="D21" s="7" t="s">
        <v>46</v>
      </c>
      <c r="E21" s="6">
        <v>44.5</v>
      </c>
      <c r="F21" s="21">
        <f t="shared" si="0"/>
        <v>26.7</v>
      </c>
      <c r="G21" s="19">
        <v>68.67</v>
      </c>
      <c r="H21" s="25">
        <f t="shared" si="3"/>
        <v>27.468000000000004</v>
      </c>
      <c r="I21" s="25">
        <f t="shared" si="4"/>
        <v>54.168000000000006</v>
      </c>
      <c r="J21" s="26" t="s">
        <v>911</v>
      </c>
    </row>
    <row r="22" spans="1:10" ht="14.25">
      <c r="A22" s="7" t="s">
        <v>49</v>
      </c>
      <c r="B22" s="16" t="s">
        <v>901</v>
      </c>
      <c r="C22" s="7" t="s">
        <v>2</v>
      </c>
      <c r="D22" s="7" t="s">
        <v>46</v>
      </c>
      <c r="E22" s="6">
        <v>42</v>
      </c>
      <c r="F22" s="21">
        <f t="shared" si="0"/>
        <v>25.2</v>
      </c>
      <c r="G22" s="19">
        <v>67</v>
      </c>
      <c r="H22" s="25">
        <f t="shared" si="3"/>
        <v>26.8</v>
      </c>
      <c r="I22" s="25">
        <f t="shared" si="4"/>
        <v>52</v>
      </c>
      <c r="J22" s="19"/>
    </row>
    <row r="23" spans="1:10" ht="14.25">
      <c r="A23" s="7" t="s">
        <v>47</v>
      </c>
      <c r="B23" s="7" t="s">
        <v>48</v>
      </c>
      <c r="C23" s="7" t="s">
        <v>2</v>
      </c>
      <c r="D23" s="7" t="s">
        <v>46</v>
      </c>
      <c r="E23" s="6">
        <v>35</v>
      </c>
      <c r="F23" s="21">
        <f t="shared" si="0"/>
        <v>21</v>
      </c>
      <c r="G23" s="19" t="s">
        <v>908</v>
      </c>
      <c r="H23" s="19" t="s">
        <v>908</v>
      </c>
      <c r="I23" s="25">
        <f>F23</f>
        <v>21</v>
      </c>
      <c r="J23" s="19"/>
    </row>
    <row r="24" spans="1:10" ht="14.25">
      <c r="A24" s="7" t="s">
        <v>55</v>
      </c>
      <c r="B24" s="7" t="s">
        <v>56</v>
      </c>
      <c r="C24" s="7" t="s">
        <v>0</v>
      </c>
      <c r="D24" s="7" t="s">
        <v>52</v>
      </c>
      <c r="E24" s="6">
        <v>45</v>
      </c>
      <c r="F24" s="21">
        <f t="shared" si="0"/>
        <v>27</v>
      </c>
      <c r="G24" s="19">
        <v>71.67</v>
      </c>
      <c r="H24" s="25">
        <f aca="true" t="shared" si="5" ref="H24:H37">G24*0.4</f>
        <v>28.668000000000003</v>
      </c>
      <c r="I24" s="25">
        <f aca="true" t="shared" si="6" ref="I24:I37">F24+H24</f>
        <v>55.668000000000006</v>
      </c>
      <c r="J24" s="26" t="s">
        <v>911</v>
      </c>
    </row>
    <row r="25" spans="1:10" ht="14.25">
      <c r="A25" s="7" t="s">
        <v>50</v>
      </c>
      <c r="B25" s="7" t="s">
        <v>51</v>
      </c>
      <c r="C25" s="7" t="s">
        <v>0</v>
      </c>
      <c r="D25" s="7" t="s">
        <v>52</v>
      </c>
      <c r="E25" s="6">
        <v>42</v>
      </c>
      <c r="F25" s="21">
        <f t="shared" si="0"/>
        <v>25.2</v>
      </c>
      <c r="G25" s="19">
        <v>67</v>
      </c>
      <c r="H25" s="25">
        <f t="shared" si="5"/>
        <v>26.8</v>
      </c>
      <c r="I25" s="25">
        <f t="shared" si="6"/>
        <v>52</v>
      </c>
      <c r="J25" s="19"/>
    </row>
    <row r="26" spans="1:10" ht="14.25">
      <c r="A26" s="7" t="s">
        <v>53</v>
      </c>
      <c r="B26" s="7" t="s">
        <v>54</v>
      </c>
      <c r="C26" s="7" t="s">
        <v>2</v>
      </c>
      <c r="D26" s="7" t="s">
        <v>52</v>
      </c>
      <c r="E26" s="6">
        <v>38</v>
      </c>
      <c r="F26" s="21">
        <f t="shared" si="0"/>
        <v>22.8</v>
      </c>
      <c r="G26" s="19">
        <v>65.33</v>
      </c>
      <c r="H26" s="25">
        <f t="shared" si="5"/>
        <v>26.132</v>
      </c>
      <c r="I26" s="25">
        <f t="shared" si="6"/>
        <v>48.932</v>
      </c>
      <c r="J26" s="19"/>
    </row>
    <row r="27" spans="1:10" ht="14.25">
      <c r="A27" s="7" t="s">
        <v>60</v>
      </c>
      <c r="B27" s="7" t="s">
        <v>61</v>
      </c>
      <c r="C27" s="7" t="s">
        <v>0</v>
      </c>
      <c r="D27" s="7" t="s">
        <v>59</v>
      </c>
      <c r="E27" s="6">
        <v>42.5</v>
      </c>
      <c r="F27" s="21">
        <f t="shared" si="0"/>
        <v>25.5</v>
      </c>
      <c r="G27" s="19">
        <v>71.33</v>
      </c>
      <c r="H27" s="25">
        <f t="shared" si="5"/>
        <v>28.532</v>
      </c>
      <c r="I27" s="25">
        <f t="shared" si="6"/>
        <v>54.032</v>
      </c>
      <c r="J27" s="26" t="s">
        <v>911</v>
      </c>
    </row>
    <row r="28" spans="1:10" ht="14.25">
      <c r="A28" s="7" t="s">
        <v>57</v>
      </c>
      <c r="B28" s="7" t="s">
        <v>58</v>
      </c>
      <c r="C28" s="7" t="s">
        <v>2</v>
      </c>
      <c r="D28" s="7" t="s">
        <v>59</v>
      </c>
      <c r="E28" s="6">
        <v>40.5</v>
      </c>
      <c r="F28" s="21">
        <f t="shared" si="0"/>
        <v>24.3</v>
      </c>
      <c r="G28" s="19">
        <v>70</v>
      </c>
      <c r="H28" s="25">
        <f t="shared" si="5"/>
        <v>28</v>
      </c>
      <c r="I28" s="25">
        <f t="shared" si="6"/>
        <v>52.3</v>
      </c>
      <c r="J28" s="19"/>
    </row>
    <row r="29" spans="1:10" ht="14.25">
      <c r="A29" s="7" t="s">
        <v>62</v>
      </c>
      <c r="B29" s="7" t="s">
        <v>63</v>
      </c>
      <c r="C29" s="7" t="s">
        <v>0</v>
      </c>
      <c r="D29" s="7" t="s">
        <v>59</v>
      </c>
      <c r="E29" s="6">
        <v>30</v>
      </c>
      <c r="F29" s="21">
        <f t="shared" si="0"/>
        <v>18</v>
      </c>
      <c r="G29" s="19">
        <v>72.67</v>
      </c>
      <c r="H29" s="25">
        <f t="shared" si="5"/>
        <v>29.068</v>
      </c>
      <c r="I29" s="25">
        <f t="shared" si="6"/>
        <v>47.068</v>
      </c>
      <c r="J29" s="19"/>
    </row>
    <row r="30" spans="1:10" ht="14.25">
      <c r="A30" s="7" t="s">
        <v>68</v>
      </c>
      <c r="B30" s="7" t="s">
        <v>69</v>
      </c>
      <c r="C30" s="7" t="s">
        <v>0</v>
      </c>
      <c r="D30" s="7" t="s">
        <v>65</v>
      </c>
      <c r="E30" s="6">
        <v>45.5</v>
      </c>
      <c r="F30" s="21">
        <f t="shared" si="0"/>
        <v>27.3</v>
      </c>
      <c r="G30" s="19">
        <v>68.33</v>
      </c>
      <c r="H30" s="25">
        <f t="shared" si="5"/>
        <v>27.332</v>
      </c>
      <c r="I30" s="25">
        <f t="shared" si="6"/>
        <v>54.632000000000005</v>
      </c>
      <c r="J30" s="26" t="s">
        <v>911</v>
      </c>
    </row>
    <row r="31" spans="1:10" ht="14.25">
      <c r="A31" s="7" t="s">
        <v>64</v>
      </c>
      <c r="B31" s="16" t="s">
        <v>902</v>
      </c>
      <c r="C31" s="7" t="s">
        <v>0</v>
      </c>
      <c r="D31" s="7" t="s">
        <v>65</v>
      </c>
      <c r="E31" s="6">
        <v>43.5</v>
      </c>
      <c r="F31" s="21">
        <f t="shared" si="0"/>
        <v>26.099999999999998</v>
      </c>
      <c r="G31" s="19">
        <v>69.33</v>
      </c>
      <c r="H31" s="25">
        <f t="shared" si="5"/>
        <v>27.732</v>
      </c>
      <c r="I31" s="25">
        <f t="shared" si="6"/>
        <v>53.831999999999994</v>
      </c>
      <c r="J31" s="19"/>
    </row>
    <row r="32" spans="1:10" ht="14.25">
      <c r="A32" s="7" t="s">
        <v>66</v>
      </c>
      <c r="B32" s="7" t="s">
        <v>67</v>
      </c>
      <c r="C32" s="7" t="s">
        <v>0</v>
      </c>
      <c r="D32" s="7" t="s">
        <v>65</v>
      </c>
      <c r="E32" s="6">
        <v>43</v>
      </c>
      <c r="F32" s="21">
        <f t="shared" si="0"/>
        <v>25.8</v>
      </c>
      <c r="G32" s="19">
        <v>66</v>
      </c>
      <c r="H32" s="25">
        <f t="shared" si="5"/>
        <v>26.400000000000002</v>
      </c>
      <c r="I32" s="25">
        <f t="shared" si="6"/>
        <v>52.2</v>
      </c>
      <c r="J32" s="19"/>
    </row>
    <row r="33" spans="1:10" ht="14.25">
      <c r="A33" s="7" t="s">
        <v>70</v>
      </c>
      <c r="B33" s="7" t="s">
        <v>71</v>
      </c>
      <c r="C33" s="7" t="s">
        <v>0</v>
      </c>
      <c r="D33" s="7" t="s">
        <v>72</v>
      </c>
      <c r="E33" s="6">
        <v>52</v>
      </c>
      <c r="F33" s="21">
        <f t="shared" si="0"/>
        <v>31.2</v>
      </c>
      <c r="G33" s="19">
        <v>70.67</v>
      </c>
      <c r="H33" s="25">
        <f t="shared" si="5"/>
        <v>28.268</v>
      </c>
      <c r="I33" s="25">
        <f t="shared" si="6"/>
        <v>59.468</v>
      </c>
      <c r="J33" s="26" t="s">
        <v>911</v>
      </c>
    </row>
    <row r="34" spans="1:10" ht="14.25">
      <c r="A34" s="7" t="s">
        <v>75</v>
      </c>
      <c r="B34" s="7" t="s">
        <v>76</v>
      </c>
      <c r="C34" s="7" t="s">
        <v>2</v>
      </c>
      <c r="D34" s="7" t="s">
        <v>72</v>
      </c>
      <c r="E34" s="6">
        <v>46.5</v>
      </c>
      <c r="F34" s="21">
        <f t="shared" si="0"/>
        <v>27.9</v>
      </c>
      <c r="G34" s="19">
        <v>67</v>
      </c>
      <c r="H34" s="25">
        <f t="shared" si="5"/>
        <v>26.8</v>
      </c>
      <c r="I34" s="25">
        <f t="shared" si="6"/>
        <v>54.7</v>
      </c>
      <c r="J34" s="19"/>
    </row>
    <row r="35" spans="1:10" ht="14.25">
      <c r="A35" s="7" t="s">
        <v>73</v>
      </c>
      <c r="B35" s="7" t="s">
        <v>74</v>
      </c>
      <c r="C35" s="7" t="s">
        <v>0</v>
      </c>
      <c r="D35" s="7" t="s">
        <v>72</v>
      </c>
      <c r="E35" s="6">
        <v>43.5</v>
      </c>
      <c r="F35" s="21">
        <f t="shared" si="0"/>
        <v>26.099999999999998</v>
      </c>
      <c r="G35" s="19">
        <v>65.33</v>
      </c>
      <c r="H35" s="25">
        <f t="shared" si="5"/>
        <v>26.132</v>
      </c>
      <c r="I35" s="25">
        <f t="shared" si="6"/>
        <v>52.232</v>
      </c>
      <c r="J35" s="19"/>
    </row>
    <row r="36" spans="1:10" ht="14.25">
      <c r="A36" s="7" t="s">
        <v>78</v>
      </c>
      <c r="B36" s="7" t="s">
        <v>79</v>
      </c>
      <c r="C36" s="7" t="s">
        <v>2</v>
      </c>
      <c r="D36" s="7" t="s">
        <v>77</v>
      </c>
      <c r="E36" s="6">
        <v>53</v>
      </c>
      <c r="F36" s="21">
        <f t="shared" si="0"/>
        <v>31.799999999999997</v>
      </c>
      <c r="G36" s="19">
        <v>68</v>
      </c>
      <c r="H36" s="25">
        <f t="shared" si="5"/>
        <v>27.200000000000003</v>
      </c>
      <c r="I36" s="25">
        <f t="shared" si="6"/>
        <v>59</v>
      </c>
      <c r="J36" s="26" t="s">
        <v>911</v>
      </c>
    </row>
    <row r="37" spans="1:10" ht="14.25">
      <c r="A37" s="7" t="s">
        <v>80</v>
      </c>
      <c r="B37" s="7" t="s">
        <v>81</v>
      </c>
      <c r="C37" s="7" t="s">
        <v>0</v>
      </c>
      <c r="D37" s="7" t="s">
        <v>77</v>
      </c>
      <c r="E37" s="6">
        <v>36.5</v>
      </c>
      <c r="F37" s="21">
        <f t="shared" si="0"/>
        <v>21.9</v>
      </c>
      <c r="G37" s="19">
        <v>72.67</v>
      </c>
      <c r="H37" s="25">
        <f t="shared" si="5"/>
        <v>29.068</v>
      </c>
      <c r="I37" s="25">
        <f t="shared" si="6"/>
        <v>50.968</v>
      </c>
      <c r="J37" s="19"/>
    </row>
    <row r="38" spans="1:10" ht="14.25">
      <c r="A38" s="7" t="s">
        <v>82</v>
      </c>
      <c r="B38" s="7" t="s">
        <v>83</v>
      </c>
      <c r="C38" s="7" t="s">
        <v>2</v>
      </c>
      <c r="D38" s="7" t="s">
        <v>77</v>
      </c>
      <c r="E38" s="6">
        <v>43</v>
      </c>
      <c r="F38" s="21">
        <f t="shared" si="0"/>
        <v>25.8</v>
      </c>
      <c r="G38" s="19" t="s">
        <v>908</v>
      </c>
      <c r="H38" s="19" t="s">
        <v>908</v>
      </c>
      <c r="I38" s="25">
        <f>F38</f>
        <v>25.8</v>
      </c>
      <c r="J38" s="19"/>
    </row>
    <row r="39" spans="1:10" ht="14.25">
      <c r="A39" s="7" t="s">
        <v>89</v>
      </c>
      <c r="B39" s="7" t="s">
        <v>90</v>
      </c>
      <c r="C39" s="7" t="s">
        <v>2</v>
      </c>
      <c r="D39" s="7" t="s">
        <v>86</v>
      </c>
      <c r="E39" s="6">
        <v>38.5</v>
      </c>
      <c r="F39" s="21">
        <f t="shared" si="0"/>
        <v>23.099999999999998</v>
      </c>
      <c r="G39" s="19">
        <v>71</v>
      </c>
      <c r="H39" s="25">
        <f>G39*0.4</f>
        <v>28.400000000000002</v>
      </c>
      <c r="I39" s="25">
        <f>F39+H39</f>
        <v>51.5</v>
      </c>
      <c r="J39" s="26" t="s">
        <v>911</v>
      </c>
    </row>
    <row r="40" spans="1:10" ht="14.25">
      <c r="A40" s="7" t="s">
        <v>84</v>
      </c>
      <c r="B40" s="7" t="s">
        <v>85</v>
      </c>
      <c r="C40" s="7" t="s">
        <v>0</v>
      </c>
      <c r="D40" s="7" t="s">
        <v>86</v>
      </c>
      <c r="E40" s="6">
        <v>32.5</v>
      </c>
      <c r="F40" s="21">
        <f t="shared" si="0"/>
        <v>19.5</v>
      </c>
      <c r="G40" s="19">
        <v>73</v>
      </c>
      <c r="H40" s="25">
        <f>G40*0.4</f>
        <v>29.200000000000003</v>
      </c>
      <c r="I40" s="25">
        <f>F40+H40</f>
        <v>48.7</v>
      </c>
      <c r="J40" s="19"/>
    </row>
    <row r="41" spans="1:10" ht="14.25">
      <c r="A41" s="7" t="s">
        <v>87</v>
      </c>
      <c r="B41" s="7" t="s">
        <v>88</v>
      </c>
      <c r="C41" s="7" t="s">
        <v>2</v>
      </c>
      <c r="D41" s="7" t="s">
        <v>86</v>
      </c>
      <c r="E41" s="6">
        <v>32.5</v>
      </c>
      <c r="F41" s="21">
        <f t="shared" si="0"/>
        <v>19.5</v>
      </c>
      <c r="G41" s="19">
        <v>66.67</v>
      </c>
      <c r="H41" s="25">
        <f>G41*0.4</f>
        <v>26.668000000000003</v>
      </c>
      <c r="I41" s="25">
        <f>F41+H41</f>
        <v>46.168000000000006</v>
      </c>
      <c r="J41" s="19"/>
    </row>
    <row r="42" spans="1:10" ht="14.25">
      <c r="A42" s="7" t="s">
        <v>811</v>
      </c>
      <c r="B42" s="7" t="s">
        <v>812</v>
      </c>
      <c r="C42" s="7" t="s">
        <v>0</v>
      </c>
      <c r="D42" s="7" t="s">
        <v>808</v>
      </c>
      <c r="E42" s="5" t="s">
        <v>879</v>
      </c>
      <c r="F42" s="21" t="s">
        <v>900</v>
      </c>
      <c r="G42" s="22">
        <v>76.67</v>
      </c>
      <c r="H42" s="25">
        <f aca="true" t="shared" si="7" ref="H42:H48">G42*0.4</f>
        <v>30.668000000000003</v>
      </c>
      <c r="I42" s="25">
        <f aca="true" t="shared" si="8" ref="I42:I48">H42</f>
        <v>30.668000000000003</v>
      </c>
      <c r="J42" s="26" t="s">
        <v>911</v>
      </c>
    </row>
    <row r="43" spans="1:10" ht="14.25">
      <c r="A43" s="7" t="s">
        <v>809</v>
      </c>
      <c r="B43" s="7" t="s">
        <v>810</v>
      </c>
      <c r="C43" s="7" t="s">
        <v>2</v>
      </c>
      <c r="D43" s="7" t="s">
        <v>808</v>
      </c>
      <c r="E43" s="5" t="s">
        <v>879</v>
      </c>
      <c r="F43" s="21" t="s">
        <v>900</v>
      </c>
      <c r="G43" s="22">
        <v>74</v>
      </c>
      <c r="H43" s="25">
        <f t="shared" si="7"/>
        <v>29.6</v>
      </c>
      <c r="I43" s="25">
        <f t="shared" si="8"/>
        <v>29.6</v>
      </c>
      <c r="J43" s="26" t="s">
        <v>911</v>
      </c>
    </row>
    <row r="44" spans="1:10" ht="14.25">
      <c r="A44" s="7" t="s">
        <v>817</v>
      </c>
      <c r="B44" s="7" t="s">
        <v>483</v>
      </c>
      <c r="C44" s="7" t="s">
        <v>0</v>
      </c>
      <c r="D44" s="7" t="s">
        <v>808</v>
      </c>
      <c r="E44" s="5" t="s">
        <v>880</v>
      </c>
      <c r="F44" s="21" t="s">
        <v>900</v>
      </c>
      <c r="G44" s="22">
        <v>73.67</v>
      </c>
      <c r="H44" s="25">
        <f t="shared" si="7"/>
        <v>29.468000000000004</v>
      </c>
      <c r="I44" s="25">
        <f t="shared" si="8"/>
        <v>29.468000000000004</v>
      </c>
      <c r="J44" s="26" t="s">
        <v>911</v>
      </c>
    </row>
    <row r="45" spans="1:10" ht="14.25">
      <c r="A45" s="7" t="s">
        <v>822</v>
      </c>
      <c r="B45" s="7" t="s">
        <v>823</v>
      </c>
      <c r="C45" s="7" t="s">
        <v>0</v>
      </c>
      <c r="D45" s="7" t="s">
        <v>808</v>
      </c>
      <c r="E45" s="5" t="s">
        <v>881</v>
      </c>
      <c r="F45" s="21" t="s">
        <v>900</v>
      </c>
      <c r="G45" s="22">
        <v>73.67</v>
      </c>
      <c r="H45" s="25">
        <f t="shared" si="7"/>
        <v>29.468000000000004</v>
      </c>
      <c r="I45" s="25">
        <f t="shared" si="8"/>
        <v>29.468000000000004</v>
      </c>
      <c r="J45" s="26" t="s">
        <v>911</v>
      </c>
    </row>
    <row r="46" spans="1:10" ht="14.25">
      <c r="A46" s="7" t="s">
        <v>815</v>
      </c>
      <c r="B46" s="7" t="s">
        <v>816</v>
      </c>
      <c r="C46" s="7" t="s">
        <v>2</v>
      </c>
      <c r="D46" s="7" t="s">
        <v>808</v>
      </c>
      <c r="E46" s="5" t="s">
        <v>880</v>
      </c>
      <c r="F46" s="21" t="s">
        <v>900</v>
      </c>
      <c r="G46" s="22">
        <v>73.33</v>
      </c>
      <c r="H46" s="25">
        <f t="shared" si="7"/>
        <v>29.332</v>
      </c>
      <c r="I46" s="25">
        <f t="shared" si="8"/>
        <v>29.332</v>
      </c>
      <c r="J46" s="26" t="s">
        <v>911</v>
      </c>
    </row>
    <row r="47" spans="1:10" ht="14.25">
      <c r="A47" s="7" t="s">
        <v>813</v>
      </c>
      <c r="B47" s="7" t="s">
        <v>814</v>
      </c>
      <c r="C47" s="7" t="s">
        <v>2</v>
      </c>
      <c r="D47" s="7" t="s">
        <v>808</v>
      </c>
      <c r="E47" s="5" t="s">
        <v>879</v>
      </c>
      <c r="F47" s="21" t="s">
        <v>900</v>
      </c>
      <c r="G47" s="22">
        <v>73</v>
      </c>
      <c r="H47" s="25">
        <f t="shared" si="7"/>
        <v>29.200000000000003</v>
      </c>
      <c r="I47" s="25">
        <f t="shared" si="8"/>
        <v>29.200000000000003</v>
      </c>
      <c r="J47" s="19"/>
    </row>
    <row r="48" spans="1:10" ht="14.25">
      <c r="A48" s="7" t="s">
        <v>806</v>
      </c>
      <c r="B48" s="7" t="s">
        <v>807</v>
      </c>
      <c r="C48" s="7" t="s">
        <v>0</v>
      </c>
      <c r="D48" s="7" t="s">
        <v>808</v>
      </c>
      <c r="E48" s="5" t="s">
        <v>878</v>
      </c>
      <c r="F48" s="21" t="s">
        <v>900</v>
      </c>
      <c r="G48" s="22">
        <v>70.67</v>
      </c>
      <c r="H48" s="25">
        <f t="shared" si="7"/>
        <v>28.268</v>
      </c>
      <c r="I48" s="25">
        <f t="shared" si="8"/>
        <v>28.268</v>
      </c>
      <c r="J48" s="19"/>
    </row>
    <row r="49" spans="1:10" ht="14.25">
      <c r="A49" s="7" t="s">
        <v>818</v>
      </c>
      <c r="B49" s="7" t="s">
        <v>819</v>
      </c>
      <c r="C49" s="7" t="s">
        <v>2</v>
      </c>
      <c r="D49" s="7" t="s">
        <v>808</v>
      </c>
      <c r="E49" s="5" t="s">
        <v>880</v>
      </c>
      <c r="F49" s="21" t="s">
        <v>900</v>
      </c>
      <c r="G49" s="24" t="s">
        <v>908</v>
      </c>
      <c r="H49" s="24" t="s">
        <v>908</v>
      </c>
      <c r="I49" s="24" t="s">
        <v>908</v>
      </c>
      <c r="J49" s="19"/>
    </row>
    <row r="50" spans="1:10" ht="14.25">
      <c r="A50" s="7" t="s">
        <v>820</v>
      </c>
      <c r="B50" s="7" t="s">
        <v>821</v>
      </c>
      <c r="C50" s="7" t="s">
        <v>2</v>
      </c>
      <c r="D50" s="7" t="s">
        <v>808</v>
      </c>
      <c r="E50" s="5" t="s">
        <v>880</v>
      </c>
      <c r="F50" s="21" t="s">
        <v>900</v>
      </c>
      <c r="G50" s="24" t="s">
        <v>909</v>
      </c>
      <c r="H50" s="24" t="s">
        <v>909</v>
      </c>
      <c r="I50" s="24" t="s">
        <v>909</v>
      </c>
      <c r="J50" s="19"/>
    </row>
    <row r="51" spans="1:10" ht="14.25">
      <c r="A51" s="7" t="s">
        <v>829</v>
      </c>
      <c r="B51" s="7" t="s">
        <v>830</v>
      </c>
      <c r="C51" s="7" t="s">
        <v>0</v>
      </c>
      <c r="D51" s="7" t="s">
        <v>826</v>
      </c>
      <c r="E51" s="5" t="s">
        <v>883</v>
      </c>
      <c r="F51" s="21" t="s">
        <v>900</v>
      </c>
      <c r="G51" s="22">
        <v>78.33</v>
      </c>
      <c r="H51" s="25">
        <f aca="true" t="shared" si="9" ref="H51:H67">G51*0.4</f>
        <v>31.332</v>
      </c>
      <c r="I51" s="25">
        <f aca="true" t="shared" si="10" ref="I51:I65">H51</f>
        <v>31.332</v>
      </c>
      <c r="J51" s="26" t="s">
        <v>911</v>
      </c>
    </row>
    <row r="52" spans="1:10" ht="14.25">
      <c r="A52" s="7" t="s">
        <v>839</v>
      </c>
      <c r="B52" s="7" t="s">
        <v>840</v>
      </c>
      <c r="C52" s="7" t="s">
        <v>2</v>
      </c>
      <c r="D52" s="7" t="s">
        <v>826</v>
      </c>
      <c r="E52" s="5" t="s">
        <v>886</v>
      </c>
      <c r="F52" s="21" t="s">
        <v>900</v>
      </c>
      <c r="G52" s="22">
        <v>76.67</v>
      </c>
      <c r="H52" s="25">
        <f t="shared" si="9"/>
        <v>30.668000000000003</v>
      </c>
      <c r="I52" s="25">
        <f t="shared" si="10"/>
        <v>30.668000000000003</v>
      </c>
      <c r="J52" s="26" t="s">
        <v>911</v>
      </c>
    </row>
    <row r="53" spans="1:10" ht="14.25">
      <c r="A53" s="7" t="s">
        <v>837</v>
      </c>
      <c r="B53" s="7" t="s">
        <v>838</v>
      </c>
      <c r="C53" s="7" t="s">
        <v>0</v>
      </c>
      <c r="D53" s="7" t="s">
        <v>826</v>
      </c>
      <c r="E53" s="5" t="s">
        <v>886</v>
      </c>
      <c r="F53" s="21" t="s">
        <v>900</v>
      </c>
      <c r="G53" s="22">
        <v>76</v>
      </c>
      <c r="H53" s="25">
        <f t="shared" si="9"/>
        <v>30.400000000000002</v>
      </c>
      <c r="I53" s="25">
        <f t="shared" si="10"/>
        <v>30.400000000000002</v>
      </c>
      <c r="J53" s="26" t="s">
        <v>911</v>
      </c>
    </row>
    <row r="54" spans="1:10" ht="14.25">
      <c r="A54" s="7" t="s">
        <v>827</v>
      </c>
      <c r="B54" s="7" t="s">
        <v>828</v>
      </c>
      <c r="C54" s="7" t="s">
        <v>0</v>
      </c>
      <c r="D54" s="7" t="s">
        <v>826</v>
      </c>
      <c r="E54" s="5" t="s">
        <v>882</v>
      </c>
      <c r="F54" s="21" t="s">
        <v>900</v>
      </c>
      <c r="G54" s="22">
        <v>74.67</v>
      </c>
      <c r="H54" s="25">
        <f t="shared" si="9"/>
        <v>29.868000000000002</v>
      </c>
      <c r="I54" s="25">
        <f t="shared" si="10"/>
        <v>29.868000000000002</v>
      </c>
      <c r="J54" s="26" t="s">
        <v>911</v>
      </c>
    </row>
    <row r="55" spans="1:10" ht="14.25">
      <c r="A55" s="7" t="s">
        <v>843</v>
      </c>
      <c r="B55" s="7" t="s">
        <v>844</v>
      </c>
      <c r="C55" s="7" t="s">
        <v>2</v>
      </c>
      <c r="D55" s="7" t="s">
        <v>826</v>
      </c>
      <c r="E55" s="5" t="s">
        <v>886</v>
      </c>
      <c r="F55" s="21" t="s">
        <v>900</v>
      </c>
      <c r="G55" s="22">
        <v>73.67</v>
      </c>
      <c r="H55" s="25">
        <f t="shared" si="9"/>
        <v>29.468000000000004</v>
      </c>
      <c r="I55" s="25">
        <f t="shared" si="10"/>
        <v>29.468000000000004</v>
      </c>
      <c r="J55" s="26" t="s">
        <v>911</v>
      </c>
    </row>
    <row r="56" spans="1:10" ht="14.25">
      <c r="A56" s="7" t="s">
        <v>845</v>
      </c>
      <c r="B56" s="7" t="s">
        <v>846</v>
      </c>
      <c r="C56" s="7" t="s">
        <v>2</v>
      </c>
      <c r="D56" s="7" t="s">
        <v>826</v>
      </c>
      <c r="E56" s="5" t="s">
        <v>887</v>
      </c>
      <c r="F56" s="21" t="s">
        <v>900</v>
      </c>
      <c r="G56" s="22">
        <v>72.67</v>
      </c>
      <c r="H56" s="25">
        <f t="shared" si="9"/>
        <v>29.068</v>
      </c>
      <c r="I56" s="25">
        <f t="shared" si="10"/>
        <v>29.068</v>
      </c>
      <c r="J56" s="26" t="s">
        <v>911</v>
      </c>
    </row>
    <row r="57" spans="1:10" ht="14.25">
      <c r="A57" s="7" t="s">
        <v>841</v>
      </c>
      <c r="B57" s="7" t="s">
        <v>842</v>
      </c>
      <c r="C57" s="7" t="s">
        <v>2</v>
      </c>
      <c r="D57" s="7" t="s">
        <v>826</v>
      </c>
      <c r="E57" s="5" t="s">
        <v>886</v>
      </c>
      <c r="F57" s="21" t="s">
        <v>900</v>
      </c>
      <c r="G57" s="22">
        <v>72.33</v>
      </c>
      <c r="H57" s="25">
        <f t="shared" si="9"/>
        <v>28.932000000000002</v>
      </c>
      <c r="I57" s="25">
        <f t="shared" si="10"/>
        <v>28.932000000000002</v>
      </c>
      <c r="J57" s="19"/>
    </row>
    <row r="58" spans="1:10" ht="14.25">
      <c r="A58" s="7" t="s">
        <v>833</v>
      </c>
      <c r="B58" s="7" t="s">
        <v>834</v>
      </c>
      <c r="C58" s="7" t="s">
        <v>2</v>
      </c>
      <c r="D58" s="7" t="s">
        <v>826</v>
      </c>
      <c r="E58" s="5" t="s">
        <v>885</v>
      </c>
      <c r="F58" s="21" t="s">
        <v>907</v>
      </c>
      <c r="G58" s="22">
        <v>72</v>
      </c>
      <c r="H58" s="25">
        <f t="shared" si="9"/>
        <v>28.8</v>
      </c>
      <c r="I58" s="25">
        <f t="shared" si="10"/>
        <v>28.8</v>
      </c>
      <c r="J58" s="19"/>
    </row>
    <row r="59" spans="1:10" ht="14.25">
      <c r="A59" s="7" t="s">
        <v>855</v>
      </c>
      <c r="B59" s="7" t="s">
        <v>856</v>
      </c>
      <c r="C59" s="7" t="s">
        <v>0</v>
      </c>
      <c r="D59" s="7" t="s">
        <v>826</v>
      </c>
      <c r="E59" s="5" t="s">
        <v>890</v>
      </c>
      <c r="F59" s="21" t="s">
        <v>900</v>
      </c>
      <c r="G59" s="22">
        <v>71.67</v>
      </c>
      <c r="H59" s="25">
        <f t="shared" si="9"/>
        <v>28.668000000000003</v>
      </c>
      <c r="I59" s="25">
        <f t="shared" si="10"/>
        <v>28.668000000000003</v>
      </c>
      <c r="J59" s="19"/>
    </row>
    <row r="60" spans="1:10" ht="14.25">
      <c r="A60" s="7" t="s">
        <v>824</v>
      </c>
      <c r="B60" s="7" t="s">
        <v>825</v>
      </c>
      <c r="C60" s="7" t="s">
        <v>0</v>
      </c>
      <c r="D60" s="7" t="s">
        <v>826</v>
      </c>
      <c r="E60" s="5" t="s">
        <v>882</v>
      </c>
      <c r="F60" s="21" t="s">
        <v>900</v>
      </c>
      <c r="G60" s="22">
        <v>71.33</v>
      </c>
      <c r="H60" s="25">
        <f t="shared" si="9"/>
        <v>28.532</v>
      </c>
      <c r="I60" s="25">
        <f t="shared" si="10"/>
        <v>28.532</v>
      </c>
      <c r="J60" s="19"/>
    </row>
    <row r="61" spans="1:10" ht="14.25">
      <c r="A61" s="7" t="s">
        <v>853</v>
      </c>
      <c r="B61" s="7" t="s">
        <v>854</v>
      </c>
      <c r="C61" s="7" t="s">
        <v>2</v>
      </c>
      <c r="D61" s="7" t="s">
        <v>826</v>
      </c>
      <c r="E61" s="5" t="s">
        <v>890</v>
      </c>
      <c r="F61" s="21" t="s">
        <v>900</v>
      </c>
      <c r="G61" s="22">
        <v>70.33</v>
      </c>
      <c r="H61" s="25">
        <f t="shared" si="9"/>
        <v>28.132</v>
      </c>
      <c r="I61" s="25">
        <f t="shared" si="10"/>
        <v>28.132</v>
      </c>
      <c r="J61" s="19"/>
    </row>
    <row r="62" spans="1:10" ht="14.25">
      <c r="A62" s="7" t="s">
        <v>851</v>
      </c>
      <c r="B62" s="7" t="s">
        <v>852</v>
      </c>
      <c r="C62" s="7" t="s">
        <v>0</v>
      </c>
      <c r="D62" s="7" t="s">
        <v>826</v>
      </c>
      <c r="E62" s="5" t="s">
        <v>889</v>
      </c>
      <c r="F62" s="21" t="s">
        <v>900</v>
      </c>
      <c r="G62" s="22">
        <v>70</v>
      </c>
      <c r="H62" s="25">
        <f t="shared" si="9"/>
        <v>28</v>
      </c>
      <c r="I62" s="25">
        <f t="shared" si="10"/>
        <v>28</v>
      </c>
      <c r="J62" s="19"/>
    </row>
    <row r="63" spans="1:10" ht="14.25">
      <c r="A63" s="7" t="s">
        <v>847</v>
      </c>
      <c r="B63" s="7" t="s">
        <v>848</v>
      </c>
      <c r="C63" s="7" t="s">
        <v>0</v>
      </c>
      <c r="D63" s="7" t="s">
        <v>826</v>
      </c>
      <c r="E63" s="5" t="s">
        <v>888</v>
      </c>
      <c r="F63" s="21" t="s">
        <v>900</v>
      </c>
      <c r="G63" s="22">
        <v>69.67</v>
      </c>
      <c r="H63" s="25">
        <f t="shared" si="9"/>
        <v>27.868000000000002</v>
      </c>
      <c r="I63" s="25">
        <f t="shared" si="10"/>
        <v>27.868000000000002</v>
      </c>
      <c r="J63" s="19"/>
    </row>
    <row r="64" spans="1:10" ht="14.25">
      <c r="A64" s="7" t="s">
        <v>831</v>
      </c>
      <c r="B64" s="7" t="s">
        <v>832</v>
      </c>
      <c r="C64" s="7" t="s">
        <v>2</v>
      </c>
      <c r="D64" s="7" t="s">
        <v>826</v>
      </c>
      <c r="E64" s="5" t="s">
        <v>884</v>
      </c>
      <c r="F64" s="21" t="s">
        <v>900</v>
      </c>
      <c r="G64" s="22">
        <v>66.67</v>
      </c>
      <c r="H64" s="25">
        <f t="shared" si="9"/>
        <v>26.668000000000003</v>
      </c>
      <c r="I64" s="25">
        <f t="shared" si="10"/>
        <v>26.668000000000003</v>
      </c>
      <c r="J64" s="19"/>
    </row>
    <row r="65" spans="1:10" ht="14.25">
      <c r="A65" s="7" t="s">
        <v>835</v>
      </c>
      <c r="B65" s="7" t="s">
        <v>836</v>
      </c>
      <c r="C65" s="7" t="s">
        <v>2</v>
      </c>
      <c r="D65" s="7" t="s">
        <v>826</v>
      </c>
      <c r="E65" s="5" t="s">
        <v>886</v>
      </c>
      <c r="F65" s="21" t="s">
        <v>900</v>
      </c>
      <c r="G65" s="22">
        <v>65.33</v>
      </c>
      <c r="H65" s="25">
        <f t="shared" si="9"/>
        <v>26.132</v>
      </c>
      <c r="I65" s="25">
        <f t="shared" si="10"/>
        <v>26.132</v>
      </c>
      <c r="J65" s="19"/>
    </row>
    <row r="66" spans="1:10" ht="14.25">
      <c r="A66" s="7" t="s">
        <v>849</v>
      </c>
      <c r="B66" s="7" t="s">
        <v>850</v>
      </c>
      <c r="C66" s="7" t="s">
        <v>2</v>
      </c>
      <c r="D66" s="7" t="s">
        <v>826</v>
      </c>
      <c r="E66" s="5" t="s">
        <v>888</v>
      </c>
      <c r="F66" s="21" t="s">
        <v>900</v>
      </c>
      <c r="G66" s="24" t="s">
        <v>908</v>
      </c>
      <c r="H66" s="24" t="s">
        <v>908</v>
      </c>
      <c r="I66" s="24" t="s">
        <v>908</v>
      </c>
      <c r="J66" s="19"/>
    </row>
    <row r="67" spans="1:10" ht="14.25">
      <c r="A67" s="7" t="s">
        <v>91</v>
      </c>
      <c r="B67" s="7" t="s">
        <v>92</v>
      </c>
      <c r="C67" s="7" t="s">
        <v>2</v>
      </c>
      <c r="D67" s="7" t="s">
        <v>93</v>
      </c>
      <c r="E67" s="6">
        <v>29</v>
      </c>
      <c r="F67" s="21">
        <f aca="true" t="shared" si="11" ref="F67:F130">E67*0.6</f>
        <v>17.4</v>
      </c>
      <c r="G67" s="19">
        <v>75.33</v>
      </c>
      <c r="H67" s="25">
        <f t="shared" si="9"/>
        <v>30.132</v>
      </c>
      <c r="I67" s="25">
        <f>F67+H67</f>
        <v>47.532</v>
      </c>
      <c r="J67" s="26" t="s">
        <v>911</v>
      </c>
    </row>
    <row r="68" spans="1:10" ht="14.25">
      <c r="A68" s="7" t="s">
        <v>96</v>
      </c>
      <c r="B68" s="7" t="s">
        <v>12</v>
      </c>
      <c r="C68" s="7" t="s">
        <v>2</v>
      </c>
      <c r="D68" s="7" t="s">
        <v>93</v>
      </c>
      <c r="E68" s="6">
        <v>43.5</v>
      </c>
      <c r="F68" s="21">
        <f t="shared" si="11"/>
        <v>26.099999999999998</v>
      </c>
      <c r="G68" s="19" t="s">
        <v>908</v>
      </c>
      <c r="H68" s="19" t="s">
        <v>908</v>
      </c>
      <c r="I68" s="25">
        <f>F68</f>
        <v>26.099999999999998</v>
      </c>
      <c r="J68" s="19"/>
    </row>
    <row r="69" spans="1:10" ht="14.25">
      <c r="A69" s="7" t="s">
        <v>94</v>
      </c>
      <c r="B69" s="7" t="s">
        <v>95</v>
      </c>
      <c r="C69" s="7" t="s">
        <v>0</v>
      </c>
      <c r="D69" s="7" t="s">
        <v>93</v>
      </c>
      <c r="E69" s="6">
        <v>35</v>
      </c>
      <c r="F69" s="21">
        <f t="shared" si="11"/>
        <v>21</v>
      </c>
      <c r="G69" s="19" t="s">
        <v>908</v>
      </c>
      <c r="H69" s="19" t="s">
        <v>908</v>
      </c>
      <c r="I69" s="25">
        <f>F69</f>
        <v>21</v>
      </c>
      <c r="J69" s="19"/>
    </row>
    <row r="70" spans="1:10" ht="14.25">
      <c r="A70" s="7" t="s">
        <v>100</v>
      </c>
      <c r="B70" s="7" t="s">
        <v>101</v>
      </c>
      <c r="C70" s="7" t="s">
        <v>2</v>
      </c>
      <c r="D70" s="7" t="s">
        <v>99</v>
      </c>
      <c r="E70" s="6">
        <v>45.5</v>
      </c>
      <c r="F70" s="21">
        <f t="shared" si="11"/>
        <v>27.3</v>
      </c>
      <c r="G70" s="19">
        <v>75</v>
      </c>
      <c r="H70" s="25">
        <f aca="true" t="shared" si="12" ref="H70:H101">G70*0.4</f>
        <v>30</v>
      </c>
      <c r="I70" s="25">
        <f aca="true" t="shared" si="13" ref="I70:I101">F70+H70</f>
        <v>57.3</v>
      </c>
      <c r="J70" s="26" t="s">
        <v>911</v>
      </c>
    </row>
    <row r="71" spans="1:10" ht="14.25">
      <c r="A71" s="7" t="s">
        <v>97</v>
      </c>
      <c r="B71" s="7" t="s">
        <v>98</v>
      </c>
      <c r="C71" s="7" t="s">
        <v>0</v>
      </c>
      <c r="D71" s="7" t="s">
        <v>99</v>
      </c>
      <c r="E71" s="6">
        <v>38.5</v>
      </c>
      <c r="F71" s="21">
        <f t="shared" si="11"/>
        <v>23.099999999999998</v>
      </c>
      <c r="G71" s="19">
        <v>75</v>
      </c>
      <c r="H71" s="25">
        <f t="shared" si="12"/>
        <v>30</v>
      </c>
      <c r="I71" s="25">
        <f t="shared" si="13"/>
        <v>53.099999999999994</v>
      </c>
      <c r="J71" s="19"/>
    </row>
    <row r="72" spans="1:10" ht="14.25">
      <c r="A72" s="7" t="s">
        <v>102</v>
      </c>
      <c r="B72" s="7" t="s">
        <v>103</v>
      </c>
      <c r="C72" s="7" t="s">
        <v>0</v>
      </c>
      <c r="D72" s="7" t="s">
        <v>99</v>
      </c>
      <c r="E72" s="6">
        <v>38.5</v>
      </c>
      <c r="F72" s="21">
        <f t="shared" si="11"/>
        <v>23.099999999999998</v>
      </c>
      <c r="G72" s="19">
        <v>74.33</v>
      </c>
      <c r="H72" s="25">
        <f t="shared" si="12"/>
        <v>29.732</v>
      </c>
      <c r="I72" s="25">
        <f t="shared" si="13"/>
        <v>52.831999999999994</v>
      </c>
      <c r="J72" s="19"/>
    </row>
    <row r="73" spans="1:10" ht="14.25">
      <c r="A73" s="7" t="s">
        <v>107</v>
      </c>
      <c r="B73" s="7" t="s">
        <v>108</v>
      </c>
      <c r="C73" s="7" t="s">
        <v>2</v>
      </c>
      <c r="D73" s="7" t="s">
        <v>104</v>
      </c>
      <c r="E73" s="6">
        <v>39</v>
      </c>
      <c r="F73" s="21">
        <f t="shared" si="11"/>
        <v>23.4</v>
      </c>
      <c r="G73" s="19">
        <v>67.33</v>
      </c>
      <c r="H73" s="25">
        <f t="shared" si="12"/>
        <v>26.932000000000002</v>
      </c>
      <c r="I73" s="25">
        <f t="shared" si="13"/>
        <v>50.332</v>
      </c>
      <c r="J73" s="26" t="s">
        <v>911</v>
      </c>
    </row>
    <row r="74" spans="1:10" ht="14.25">
      <c r="A74" s="7" t="s">
        <v>105</v>
      </c>
      <c r="B74" s="7" t="s">
        <v>106</v>
      </c>
      <c r="C74" s="7" t="s">
        <v>0</v>
      </c>
      <c r="D74" s="7" t="s">
        <v>104</v>
      </c>
      <c r="E74" s="6">
        <v>35.5</v>
      </c>
      <c r="F74" s="21">
        <f t="shared" si="11"/>
        <v>21.3</v>
      </c>
      <c r="G74" s="19">
        <v>66.66</v>
      </c>
      <c r="H74" s="25">
        <f t="shared" si="12"/>
        <v>26.664</v>
      </c>
      <c r="I74" s="25">
        <f t="shared" si="13"/>
        <v>47.964</v>
      </c>
      <c r="J74" s="19"/>
    </row>
    <row r="75" spans="1:10" ht="14.25">
      <c r="A75" s="7" t="s">
        <v>109</v>
      </c>
      <c r="B75" s="7" t="s">
        <v>110</v>
      </c>
      <c r="C75" s="7" t="s">
        <v>2</v>
      </c>
      <c r="D75" s="7" t="s">
        <v>104</v>
      </c>
      <c r="E75" s="6">
        <v>36</v>
      </c>
      <c r="F75" s="21">
        <f t="shared" si="11"/>
        <v>21.599999999999998</v>
      </c>
      <c r="G75" s="19">
        <v>65.33</v>
      </c>
      <c r="H75" s="25">
        <f t="shared" si="12"/>
        <v>26.132</v>
      </c>
      <c r="I75" s="25">
        <f t="shared" si="13"/>
        <v>47.732</v>
      </c>
      <c r="J75" s="19"/>
    </row>
    <row r="76" spans="1:10" ht="14.25">
      <c r="A76" s="7" t="s">
        <v>116</v>
      </c>
      <c r="B76" s="7" t="s">
        <v>117</v>
      </c>
      <c r="C76" s="7" t="s">
        <v>2</v>
      </c>
      <c r="D76" s="7" t="s">
        <v>113</v>
      </c>
      <c r="E76" s="6">
        <v>45</v>
      </c>
      <c r="F76" s="21">
        <f t="shared" si="11"/>
        <v>27</v>
      </c>
      <c r="G76" s="19">
        <v>63.66</v>
      </c>
      <c r="H76" s="25">
        <f t="shared" si="12"/>
        <v>25.464</v>
      </c>
      <c r="I76" s="25">
        <f t="shared" si="13"/>
        <v>52.464</v>
      </c>
      <c r="J76" s="26" t="s">
        <v>911</v>
      </c>
    </row>
    <row r="77" spans="1:10" ht="14.25">
      <c r="A77" s="7" t="s">
        <v>114</v>
      </c>
      <c r="B77" s="7" t="s">
        <v>115</v>
      </c>
      <c r="C77" s="7" t="s">
        <v>2</v>
      </c>
      <c r="D77" s="7" t="s">
        <v>113</v>
      </c>
      <c r="E77" s="6">
        <v>42.5</v>
      </c>
      <c r="F77" s="21">
        <f t="shared" si="11"/>
        <v>25.5</v>
      </c>
      <c r="G77" s="19">
        <v>67</v>
      </c>
      <c r="H77" s="25">
        <f t="shared" si="12"/>
        <v>26.8</v>
      </c>
      <c r="I77" s="25">
        <f t="shared" si="13"/>
        <v>52.3</v>
      </c>
      <c r="J77" s="19"/>
    </row>
    <row r="78" spans="1:10" ht="14.25">
      <c r="A78" s="7" t="s">
        <v>111</v>
      </c>
      <c r="B78" s="7" t="s">
        <v>112</v>
      </c>
      <c r="C78" s="7" t="s">
        <v>2</v>
      </c>
      <c r="D78" s="7" t="s">
        <v>113</v>
      </c>
      <c r="E78" s="6">
        <v>45</v>
      </c>
      <c r="F78" s="21">
        <f t="shared" si="11"/>
        <v>27</v>
      </c>
      <c r="G78" s="19">
        <v>60.33</v>
      </c>
      <c r="H78" s="25">
        <f t="shared" si="12"/>
        <v>24.132</v>
      </c>
      <c r="I78" s="25">
        <f t="shared" si="13"/>
        <v>51.132000000000005</v>
      </c>
      <c r="J78" s="19"/>
    </row>
    <row r="79" spans="1:10" ht="14.25">
      <c r="A79" s="7" t="s">
        <v>118</v>
      </c>
      <c r="B79" s="7" t="s">
        <v>119</v>
      </c>
      <c r="C79" s="7" t="s">
        <v>2</v>
      </c>
      <c r="D79" s="7" t="s">
        <v>120</v>
      </c>
      <c r="E79" s="6">
        <v>48.5</v>
      </c>
      <c r="F79" s="21">
        <f t="shared" si="11"/>
        <v>29.099999999999998</v>
      </c>
      <c r="G79" s="19">
        <v>67.66</v>
      </c>
      <c r="H79" s="25">
        <f t="shared" si="12"/>
        <v>27.064</v>
      </c>
      <c r="I79" s="25">
        <f t="shared" si="13"/>
        <v>56.164</v>
      </c>
      <c r="J79" s="26" t="s">
        <v>911</v>
      </c>
    </row>
    <row r="80" spans="1:10" ht="14.25">
      <c r="A80" s="7" t="s">
        <v>123</v>
      </c>
      <c r="B80" s="7" t="s">
        <v>124</v>
      </c>
      <c r="C80" s="7" t="s">
        <v>2</v>
      </c>
      <c r="D80" s="7" t="s">
        <v>120</v>
      </c>
      <c r="E80" s="6">
        <v>42.5</v>
      </c>
      <c r="F80" s="21">
        <f t="shared" si="11"/>
        <v>25.5</v>
      </c>
      <c r="G80" s="19">
        <v>72</v>
      </c>
      <c r="H80" s="25">
        <f t="shared" si="12"/>
        <v>28.8</v>
      </c>
      <c r="I80" s="25">
        <f t="shared" si="13"/>
        <v>54.3</v>
      </c>
      <c r="J80" s="19"/>
    </row>
    <row r="81" spans="1:10" ht="14.25">
      <c r="A81" s="7" t="s">
        <v>121</v>
      </c>
      <c r="B81" s="7" t="s">
        <v>122</v>
      </c>
      <c r="C81" s="7" t="s">
        <v>0</v>
      </c>
      <c r="D81" s="7" t="s">
        <v>120</v>
      </c>
      <c r="E81" s="6">
        <v>37</v>
      </c>
      <c r="F81" s="21">
        <f t="shared" si="11"/>
        <v>22.2</v>
      </c>
      <c r="G81" s="19">
        <v>63.66</v>
      </c>
      <c r="H81" s="25">
        <f t="shared" si="12"/>
        <v>25.464</v>
      </c>
      <c r="I81" s="25">
        <f t="shared" si="13"/>
        <v>47.664</v>
      </c>
      <c r="J81" s="19"/>
    </row>
    <row r="82" spans="1:10" ht="14.25">
      <c r="A82" s="7" t="s">
        <v>130</v>
      </c>
      <c r="B82" s="7" t="s">
        <v>131</v>
      </c>
      <c r="C82" s="7" t="s">
        <v>0</v>
      </c>
      <c r="D82" s="7" t="s">
        <v>125</v>
      </c>
      <c r="E82" s="6">
        <v>47.5</v>
      </c>
      <c r="F82" s="21">
        <f t="shared" si="11"/>
        <v>28.5</v>
      </c>
      <c r="G82" s="19">
        <v>66</v>
      </c>
      <c r="H82" s="25">
        <f t="shared" si="12"/>
        <v>26.400000000000002</v>
      </c>
      <c r="I82" s="25">
        <f t="shared" si="13"/>
        <v>54.900000000000006</v>
      </c>
      <c r="J82" s="26" t="s">
        <v>911</v>
      </c>
    </row>
    <row r="83" spans="1:10" ht="14.25">
      <c r="A83" s="7" t="s">
        <v>128</v>
      </c>
      <c r="B83" s="7" t="s">
        <v>129</v>
      </c>
      <c r="C83" s="7" t="s">
        <v>0</v>
      </c>
      <c r="D83" s="7" t="s">
        <v>125</v>
      </c>
      <c r="E83" s="6">
        <v>44.5</v>
      </c>
      <c r="F83" s="21">
        <f t="shared" si="11"/>
        <v>26.7</v>
      </c>
      <c r="G83" s="19">
        <v>68.66</v>
      </c>
      <c r="H83" s="25">
        <f t="shared" si="12"/>
        <v>27.464</v>
      </c>
      <c r="I83" s="25">
        <f t="shared" si="13"/>
        <v>54.164</v>
      </c>
      <c r="J83" s="19"/>
    </row>
    <row r="84" spans="1:10" ht="14.25">
      <c r="A84" s="7" t="s">
        <v>126</v>
      </c>
      <c r="B84" s="7" t="s">
        <v>127</v>
      </c>
      <c r="C84" s="7" t="s">
        <v>2</v>
      </c>
      <c r="D84" s="7" t="s">
        <v>125</v>
      </c>
      <c r="E84" s="6">
        <v>37.5</v>
      </c>
      <c r="F84" s="21">
        <f t="shared" si="11"/>
        <v>22.5</v>
      </c>
      <c r="G84" s="19">
        <v>75</v>
      </c>
      <c r="H84" s="25">
        <f t="shared" si="12"/>
        <v>30</v>
      </c>
      <c r="I84" s="25">
        <f t="shared" si="13"/>
        <v>52.5</v>
      </c>
      <c r="J84" s="19"/>
    </row>
    <row r="85" spans="1:10" ht="14.25">
      <c r="A85" s="7" t="s">
        <v>133</v>
      </c>
      <c r="B85" s="7" t="s">
        <v>134</v>
      </c>
      <c r="C85" s="7" t="s">
        <v>0</v>
      </c>
      <c r="D85" s="7" t="s">
        <v>132</v>
      </c>
      <c r="E85" s="6">
        <v>45</v>
      </c>
      <c r="F85" s="21">
        <f t="shared" si="11"/>
        <v>27</v>
      </c>
      <c r="G85" s="19">
        <v>64.66</v>
      </c>
      <c r="H85" s="25">
        <f t="shared" si="12"/>
        <v>25.864</v>
      </c>
      <c r="I85" s="25">
        <f t="shared" si="13"/>
        <v>52.864000000000004</v>
      </c>
      <c r="J85" s="26" t="s">
        <v>911</v>
      </c>
    </row>
    <row r="86" spans="1:10" ht="14.25">
      <c r="A86" s="7" t="s">
        <v>137</v>
      </c>
      <c r="B86" s="7" t="s">
        <v>138</v>
      </c>
      <c r="C86" s="7" t="s">
        <v>2</v>
      </c>
      <c r="D86" s="7" t="s">
        <v>132</v>
      </c>
      <c r="E86" s="6">
        <v>43</v>
      </c>
      <c r="F86" s="21">
        <f t="shared" si="11"/>
        <v>25.8</v>
      </c>
      <c r="G86" s="19">
        <v>66.66</v>
      </c>
      <c r="H86" s="25">
        <f t="shared" si="12"/>
        <v>26.664</v>
      </c>
      <c r="I86" s="25">
        <f t="shared" si="13"/>
        <v>52.464</v>
      </c>
      <c r="J86" s="19"/>
    </row>
    <row r="87" spans="1:10" ht="14.25">
      <c r="A87" s="7" t="s">
        <v>135</v>
      </c>
      <c r="B87" s="7" t="s">
        <v>136</v>
      </c>
      <c r="C87" s="7" t="s">
        <v>2</v>
      </c>
      <c r="D87" s="7" t="s">
        <v>132</v>
      </c>
      <c r="E87" s="6">
        <v>42.5</v>
      </c>
      <c r="F87" s="21">
        <f t="shared" si="11"/>
        <v>25.5</v>
      </c>
      <c r="G87" s="19">
        <v>67</v>
      </c>
      <c r="H87" s="25">
        <f t="shared" si="12"/>
        <v>26.8</v>
      </c>
      <c r="I87" s="25">
        <f t="shared" si="13"/>
        <v>52.3</v>
      </c>
      <c r="J87" s="19"/>
    </row>
    <row r="88" spans="1:10" ht="14.25">
      <c r="A88" s="7" t="s">
        <v>140</v>
      </c>
      <c r="B88" s="7" t="s">
        <v>141</v>
      </c>
      <c r="C88" s="7" t="s">
        <v>2</v>
      </c>
      <c r="D88" s="7" t="s">
        <v>139</v>
      </c>
      <c r="E88" s="6">
        <v>47</v>
      </c>
      <c r="F88" s="21">
        <f t="shared" si="11"/>
        <v>28.2</v>
      </c>
      <c r="G88" s="19">
        <v>61.66</v>
      </c>
      <c r="H88" s="25">
        <f t="shared" si="12"/>
        <v>24.664</v>
      </c>
      <c r="I88" s="25">
        <f t="shared" si="13"/>
        <v>52.864000000000004</v>
      </c>
      <c r="J88" s="26" t="s">
        <v>911</v>
      </c>
    </row>
    <row r="89" spans="1:10" ht="14.25">
      <c r="A89" s="7" t="s">
        <v>144</v>
      </c>
      <c r="B89" s="7" t="s">
        <v>145</v>
      </c>
      <c r="C89" s="7" t="s">
        <v>2</v>
      </c>
      <c r="D89" s="7" t="s">
        <v>139</v>
      </c>
      <c r="E89" s="6">
        <v>38.5</v>
      </c>
      <c r="F89" s="21">
        <f t="shared" si="11"/>
        <v>23.099999999999998</v>
      </c>
      <c r="G89" s="19">
        <v>67.66</v>
      </c>
      <c r="H89" s="25">
        <f t="shared" si="12"/>
        <v>27.064</v>
      </c>
      <c r="I89" s="25">
        <f t="shared" si="13"/>
        <v>50.164</v>
      </c>
      <c r="J89" s="19"/>
    </row>
    <row r="90" spans="1:10" ht="14.25">
      <c r="A90" s="7" t="s">
        <v>142</v>
      </c>
      <c r="B90" s="7" t="s">
        <v>143</v>
      </c>
      <c r="C90" s="7" t="s">
        <v>0</v>
      </c>
      <c r="D90" s="7" t="s">
        <v>139</v>
      </c>
      <c r="E90" s="6">
        <v>36.5</v>
      </c>
      <c r="F90" s="21">
        <f t="shared" si="11"/>
        <v>21.9</v>
      </c>
      <c r="G90" s="19">
        <v>64.66</v>
      </c>
      <c r="H90" s="25">
        <f t="shared" si="12"/>
        <v>25.864</v>
      </c>
      <c r="I90" s="25">
        <f t="shared" si="13"/>
        <v>47.763999999999996</v>
      </c>
      <c r="J90" s="19"/>
    </row>
    <row r="91" spans="1:10" ht="14.25">
      <c r="A91" s="7" t="s">
        <v>147</v>
      </c>
      <c r="B91" s="7" t="s">
        <v>148</v>
      </c>
      <c r="C91" s="7" t="s">
        <v>2</v>
      </c>
      <c r="D91" s="7" t="s">
        <v>146</v>
      </c>
      <c r="E91" s="6">
        <v>48.5</v>
      </c>
      <c r="F91" s="21">
        <f t="shared" si="11"/>
        <v>29.099999999999998</v>
      </c>
      <c r="G91" s="19">
        <v>66.66</v>
      </c>
      <c r="H91" s="25">
        <f t="shared" si="12"/>
        <v>26.664</v>
      </c>
      <c r="I91" s="25">
        <f t="shared" si="13"/>
        <v>55.763999999999996</v>
      </c>
      <c r="J91" s="26" t="s">
        <v>911</v>
      </c>
    </row>
    <row r="92" spans="1:10" ht="14.25">
      <c r="A92" s="7" t="s">
        <v>151</v>
      </c>
      <c r="B92" s="7" t="s">
        <v>152</v>
      </c>
      <c r="C92" s="7" t="s">
        <v>0</v>
      </c>
      <c r="D92" s="7" t="s">
        <v>146</v>
      </c>
      <c r="E92" s="6">
        <v>42.5</v>
      </c>
      <c r="F92" s="21">
        <f t="shared" si="11"/>
        <v>25.5</v>
      </c>
      <c r="G92" s="19">
        <v>68.33</v>
      </c>
      <c r="H92" s="25">
        <f t="shared" si="12"/>
        <v>27.332</v>
      </c>
      <c r="I92" s="25">
        <f t="shared" si="13"/>
        <v>52.832</v>
      </c>
      <c r="J92" s="19"/>
    </row>
    <row r="93" spans="1:10" ht="14.25">
      <c r="A93" s="7" t="s">
        <v>149</v>
      </c>
      <c r="B93" s="7" t="s">
        <v>150</v>
      </c>
      <c r="C93" s="7" t="s">
        <v>2</v>
      </c>
      <c r="D93" s="7" t="s">
        <v>146</v>
      </c>
      <c r="E93" s="6">
        <v>33</v>
      </c>
      <c r="F93" s="21">
        <f t="shared" si="11"/>
        <v>19.8</v>
      </c>
      <c r="G93" s="19">
        <v>64.66</v>
      </c>
      <c r="H93" s="25">
        <f t="shared" si="12"/>
        <v>25.864</v>
      </c>
      <c r="I93" s="25">
        <f t="shared" si="13"/>
        <v>45.664</v>
      </c>
      <c r="J93" s="19"/>
    </row>
    <row r="94" spans="1:10" ht="14.25">
      <c r="A94" s="7" t="s">
        <v>156</v>
      </c>
      <c r="B94" s="7" t="s">
        <v>157</v>
      </c>
      <c r="C94" s="7" t="s">
        <v>0</v>
      </c>
      <c r="D94" s="7" t="s">
        <v>153</v>
      </c>
      <c r="E94" s="6">
        <v>46.5</v>
      </c>
      <c r="F94" s="21">
        <f t="shared" si="11"/>
        <v>27.9</v>
      </c>
      <c r="G94" s="19">
        <v>65.66</v>
      </c>
      <c r="H94" s="25">
        <f t="shared" si="12"/>
        <v>26.264</v>
      </c>
      <c r="I94" s="25">
        <f t="shared" si="13"/>
        <v>54.164</v>
      </c>
      <c r="J94" s="26" t="s">
        <v>911</v>
      </c>
    </row>
    <row r="95" spans="1:10" ht="14.25">
      <c r="A95" s="7" t="s">
        <v>154</v>
      </c>
      <c r="B95" s="7" t="s">
        <v>155</v>
      </c>
      <c r="C95" s="7" t="s">
        <v>2</v>
      </c>
      <c r="D95" s="7" t="s">
        <v>153</v>
      </c>
      <c r="E95" s="6">
        <v>42.5</v>
      </c>
      <c r="F95" s="21">
        <f t="shared" si="11"/>
        <v>25.5</v>
      </c>
      <c r="G95" s="19">
        <v>64.33</v>
      </c>
      <c r="H95" s="25">
        <f t="shared" si="12"/>
        <v>25.732</v>
      </c>
      <c r="I95" s="25">
        <f t="shared" si="13"/>
        <v>51.232</v>
      </c>
      <c r="J95" s="19"/>
    </row>
    <row r="96" spans="1:10" ht="14.25">
      <c r="A96" s="7" t="s">
        <v>158</v>
      </c>
      <c r="B96" s="7" t="s">
        <v>159</v>
      </c>
      <c r="C96" s="7" t="s">
        <v>2</v>
      </c>
      <c r="D96" s="7" t="s">
        <v>153</v>
      </c>
      <c r="E96" s="6">
        <v>42.5</v>
      </c>
      <c r="F96" s="21">
        <f t="shared" si="11"/>
        <v>25.5</v>
      </c>
      <c r="G96" s="19">
        <v>61</v>
      </c>
      <c r="H96" s="25">
        <f t="shared" si="12"/>
        <v>24.400000000000002</v>
      </c>
      <c r="I96" s="25">
        <f t="shared" si="13"/>
        <v>49.900000000000006</v>
      </c>
      <c r="J96" s="19"/>
    </row>
    <row r="97" spans="1:10" ht="14.25">
      <c r="A97" s="7" t="s">
        <v>165</v>
      </c>
      <c r="B97" s="7" t="s">
        <v>166</v>
      </c>
      <c r="C97" s="7" t="s">
        <v>2</v>
      </c>
      <c r="D97" s="7" t="s">
        <v>160</v>
      </c>
      <c r="E97" s="6">
        <v>48</v>
      </c>
      <c r="F97" s="21">
        <f t="shared" si="11"/>
        <v>28.799999999999997</v>
      </c>
      <c r="G97" s="19">
        <v>67.33</v>
      </c>
      <c r="H97" s="25">
        <f t="shared" si="12"/>
        <v>26.932000000000002</v>
      </c>
      <c r="I97" s="25">
        <f t="shared" si="13"/>
        <v>55.732</v>
      </c>
      <c r="J97" s="26" t="s">
        <v>911</v>
      </c>
    </row>
    <row r="98" spans="1:10" ht="14.25">
      <c r="A98" s="7" t="s">
        <v>169</v>
      </c>
      <c r="B98" s="7" t="s">
        <v>170</v>
      </c>
      <c r="C98" s="7" t="s">
        <v>0</v>
      </c>
      <c r="D98" s="7" t="s">
        <v>160</v>
      </c>
      <c r="E98" s="6">
        <v>44.5</v>
      </c>
      <c r="F98" s="21">
        <f t="shared" si="11"/>
        <v>26.7</v>
      </c>
      <c r="G98" s="19">
        <v>71.66</v>
      </c>
      <c r="H98" s="25">
        <f t="shared" si="12"/>
        <v>28.664</v>
      </c>
      <c r="I98" s="25">
        <f t="shared" si="13"/>
        <v>55.364000000000004</v>
      </c>
      <c r="J98" s="26" t="s">
        <v>911</v>
      </c>
    </row>
    <row r="99" spans="1:10" ht="14.25">
      <c r="A99" s="7" t="s">
        <v>163</v>
      </c>
      <c r="B99" s="7" t="s">
        <v>164</v>
      </c>
      <c r="C99" s="7" t="s">
        <v>0</v>
      </c>
      <c r="D99" s="7" t="s">
        <v>160</v>
      </c>
      <c r="E99" s="6">
        <v>46</v>
      </c>
      <c r="F99" s="21">
        <f t="shared" si="11"/>
        <v>27.599999999999998</v>
      </c>
      <c r="G99" s="19">
        <v>68.66</v>
      </c>
      <c r="H99" s="25">
        <f t="shared" si="12"/>
        <v>27.464</v>
      </c>
      <c r="I99" s="25">
        <f t="shared" si="13"/>
        <v>55.06399999999999</v>
      </c>
      <c r="J99" s="19"/>
    </row>
    <row r="100" spans="1:10" ht="14.25">
      <c r="A100" s="7" t="s">
        <v>172</v>
      </c>
      <c r="B100" s="7" t="s">
        <v>173</v>
      </c>
      <c r="C100" s="7" t="s">
        <v>0</v>
      </c>
      <c r="D100" s="7" t="s">
        <v>160</v>
      </c>
      <c r="E100" s="6">
        <v>45.5</v>
      </c>
      <c r="F100" s="21">
        <f t="shared" si="11"/>
        <v>27.3</v>
      </c>
      <c r="G100" s="19">
        <v>66.33</v>
      </c>
      <c r="H100" s="25">
        <f t="shared" si="12"/>
        <v>26.532</v>
      </c>
      <c r="I100" s="25">
        <f t="shared" si="13"/>
        <v>53.832</v>
      </c>
      <c r="J100" s="19"/>
    </row>
    <row r="101" spans="1:10" ht="14.25">
      <c r="A101" s="7" t="s">
        <v>161</v>
      </c>
      <c r="B101" s="7" t="s">
        <v>162</v>
      </c>
      <c r="C101" s="7" t="s">
        <v>2</v>
      </c>
      <c r="D101" s="7" t="s">
        <v>160</v>
      </c>
      <c r="E101" s="6">
        <v>46.5</v>
      </c>
      <c r="F101" s="21">
        <f t="shared" si="11"/>
        <v>27.9</v>
      </c>
      <c r="G101" s="19">
        <v>63.33</v>
      </c>
      <c r="H101" s="25">
        <f t="shared" si="12"/>
        <v>25.332</v>
      </c>
      <c r="I101" s="25">
        <f t="shared" si="13"/>
        <v>53.232</v>
      </c>
      <c r="J101" s="19"/>
    </row>
    <row r="102" spans="1:10" ht="14.25">
      <c r="A102" s="7" t="s">
        <v>167</v>
      </c>
      <c r="B102" s="7" t="s">
        <v>168</v>
      </c>
      <c r="C102" s="7" t="s">
        <v>2</v>
      </c>
      <c r="D102" s="7" t="s">
        <v>160</v>
      </c>
      <c r="E102" s="6">
        <v>45</v>
      </c>
      <c r="F102" s="21">
        <f t="shared" si="11"/>
        <v>27</v>
      </c>
      <c r="G102" s="19" t="s">
        <v>908</v>
      </c>
      <c r="H102" s="19" t="s">
        <v>908</v>
      </c>
      <c r="I102" s="25">
        <f>F102</f>
        <v>27</v>
      </c>
      <c r="J102" s="19"/>
    </row>
    <row r="103" spans="1:10" ht="14.25">
      <c r="A103" s="7" t="s">
        <v>175</v>
      </c>
      <c r="B103" s="7" t="s">
        <v>176</v>
      </c>
      <c r="C103" s="7" t="s">
        <v>2</v>
      </c>
      <c r="D103" s="7" t="s">
        <v>177</v>
      </c>
      <c r="E103" s="6">
        <v>56</v>
      </c>
      <c r="F103" s="21">
        <f t="shared" si="11"/>
        <v>33.6</v>
      </c>
      <c r="G103" s="19">
        <v>70</v>
      </c>
      <c r="H103" s="25">
        <f aca="true" t="shared" si="14" ref="H103:H110">G103*0.4</f>
        <v>28</v>
      </c>
      <c r="I103" s="25">
        <f aca="true" t="shared" si="15" ref="I103:I110">F103+H103</f>
        <v>61.6</v>
      </c>
      <c r="J103" s="26" t="s">
        <v>911</v>
      </c>
    </row>
    <row r="104" spans="1:10" ht="14.25">
      <c r="A104" s="7" t="s">
        <v>180</v>
      </c>
      <c r="B104" s="8" t="s">
        <v>181</v>
      </c>
      <c r="C104" s="8" t="s">
        <v>2</v>
      </c>
      <c r="D104" s="7" t="s">
        <v>177</v>
      </c>
      <c r="E104" s="6">
        <v>52</v>
      </c>
      <c r="F104" s="21">
        <f t="shared" si="11"/>
        <v>31.2</v>
      </c>
      <c r="G104" s="19">
        <v>73.33</v>
      </c>
      <c r="H104" s="25">
        <f t="shared" si="14"/>
        <v>29.332</v>
      </c>
      <c r="I104" s="25">
        <f t="shared" si="15"/>
        <v>60.532</v>
      </c>
      <c r="J104" s="19"/>
    </row>
    <row r="105" spans="1:10" ht="14.25">
      <c r="A105" s="7" t="s">
        <v>178</v>
      </c>
      <c r="B105" s="7" t="s">
        <v>179</v>
      </c>
      <c r="C105" s="7" t="s">
        <v>0</v>
      </c>
      <c r="D105" s="7" t="s">
        <v>177</v>
      </c>
      <c r="E105" s="6">
        <v>47.5</v>
      </c>
      <c r="F105" s="21">
        <f t="shared" si="11"/>
        <v>28.5</v>
      </c>
      <c r="G105" s="19">
        <v>67.33</v>
      </c>
      <c r="H105" s="25">
        <f t="shared" si="14"/>
        <v>26.932000000000002</v>
      </c>
      <c r="I105" s="25">
        <f t="shared" si="15"/>
        <v>55.432</v>
      </c>
      <c r="J105" s="19"/>
    </row>
    <row r="106" spans="1:10" ht="14.25">
      <c r="A106" s="7" t="s">
        <v>182</v>
      </c>
      <c r="B106" s="7" t="s">
        <v>183</v>
      </c>
      <c r="C106" s="7" t="s">
        <v>2</v>
      </c>
      <c r="D106" s="7" t="s">
        <v>800</v>
      </c>
      <c r="E106" s="6">
        <v>49.5</v>
      </c>
      <c r="F106" s="21">
        <f t="shared" si="11"/>
        <v>29.7</v>
      </c>
      <c r="G106" s="19">
        <v>72.33</v>
      </c>
      <c r="H106" s="25">
        <f t="shared" si="14"/>
        <v>28.932000000000002</v>
      </c>
      <c r="I106" s="25">
        <f t="shared" si="15"/>
        <v>58.632000000000005</v>
      </c>
      <c r="J106" s="26" t="s">
        <v>911</v>
      </c>
    </row>
    <row r="107" spans="1:10" ht="14.25">
      <c r="A107" s="7" t="s">
        <v>193</v>
      </c>
      <c r="B107" s="7" t="s">
        <v>194</v>
      </c>
      <c r="C107" s="7" t="s">
        <v>2</v>
      </c>
      <c r="D107" s="7" t="s">
        <v>800</v>
      </c>
      <c r="E107" s="6">
        <v>48</v>
      </c>
      <c r="F107" s="21">
        <f t="shared" si="11"/>
        <v>28.799999999999997</v>
      </c>
      <c r="G107" s="19">
        <v>67.33</v>
      </c>
      <c r="H107" s="25">
        <f t="shared" si="14"/>
        <v>26.932000000000002</v>
      </c>
      <c r="I107" s="25">
        <f t="shared" si="15"/>
        <v>55.732</v>
      </c>
      <c r="J107" s="26" t="s">
        <v>911</v>
      </c>
    </row>
    <row r="108" spans="1:10" ht="14.25">
      <c r="A108" s="7" t="s">
        <v>189</v>
      </c>
      <c r="B108" s="7" t="s">
        <v>190</v>
      </c>
      <c r="C108" s="7" t="s">
        <v>0</v>
      </c>
      <c r="D108" s="7" t="s">
        <v>800</v>
      </c>
      <c r="E108" s="6">
        <v>47</v>
      </c>
      <c r="F108" s="21">
        <f t="shared" si="11"/>
        <v>28.2</v>
      </c>
      <c r="G108" s="19">
        <v>68.33</v>
      </c>
      <c r="H108" s="25">
        <f t="shared" si="14"/>
        <v>27.332</v>
      </c>
      <c r="I108" s="25">
        <f t="shared" si="15"/>
        <v>55.532</v>
      </c>
      <c r="J108" s="19"/>
    </row>
    <row r="109" spans="1:10" ht="14.25">
      <c r="A109" s="7" t="s">
        <v>191</v>
      </c>
      <c r="B109" s="7" t="s">
        <v>192</v>
      </c>
      <c r="C109" s="7" t="s">
        <v>0</v>
      </c>
      <c r="D109" s="7" t="s">
        <v>800</v>
      </c>
      <c r="E109" s="6">
        <v>44</v>
      </c>
      <c r="F109" s="21">
        <f t="shared" si="11"/>
        <v>26.4</v>
      </c>
      <c r="G109" s="19">
        <v>72.33</v>
      </c>
      <c r="H109" s="25">
        <f t="shared" si="14"/>
        <v>28.932000000000002</v>
      </c>
      <c r="I109" s="25">
        <f t="shared" si="15"/>
        <v>55.332</v>
      </c>
      <c r="J109" s="19"/>
    </row>
    <row r="110" spans="1:10" ht="14.25">
      <c r="A110" s="7" t="s">
        <v>185</v>
      </c>
      <c r="B110" s="7" t="s">
        <v>186</v>
      </c>
      <c r="C110" s="7" t="s">
        <v>0</v>
      </c>
      <c r="D110" s="7" t="s">
        <v>800</v>
      </c>
      <c r="E110" s="6">
        <v>42</v>
      </c>
      <c r="F110" s="21">
        <f t="shared" si="11"/>
        <v>25.2</v>
      </c>
      <c r="G110" s="19">
        <v>67.66</v>
      </c>
      <c r="H110" s="25">
        <f t="shared" si="14"/>
        <v>27.064</v>
      </c>
      <c r="I110" s="25">
        <f t="shared" si="15"/>
        <v>52.263999999999996</v>
      </c>
      <c r="J110" s="19"/>
    </row>
    <row r="111" spans="1:10" ht="14.25">
      <c r="A111" s="7" t="s">
        <v>187</v>
      </c>
      <c r="B111" s="7" t="s">
        <v>188</v>
      </c>
      <c r="C111" s="7" t="s">
        <v>891</v>
      </c>
      <c r="D111" s="7" t="s">
        <v>800</v>
      </c>
      <c r="E111" s="6">
        <v>41</v>
      </c>
      <c r="F111" s="21">
        <f t="shared" si="11"/>
        <v>24.599999999999998</v>
      </c>
      <c r="G111" s="19" t="s">
        <v>908</v>
      </c>
      <c r="H111" s="19" t="s">
        <v>908</v>
      </c>
      <c r="I111" s="25">
        <f>F111</f>
        <v>24.599999999999998</v>
      </c>
      <c r="J111" s="19"/>
    </row>
    <row r="112" spans="1:10" ht="14.25">
      <c r="A112" s="7" t="s">
        <v>196</v>
      </c>
      <c r="B112" s="7" t="s">
        <v>197</v>
      </c>
      <c r="C112" s="7" t="s">
        <v>0</v>
      </c>
      <c r="D112" s="7" t="s">
        <v>195</v>
      </c>
      <c r="E112" s="6">
        <v>51.5</v>
      </c>
      <c r="F112" s="21">
        <f t="shared" si="11"/>
        <v>30.9</v>
      </c>
      <c r="G112" s="19">
        <v>76.33</v>
      </c>
      <c r="H112" s="25">
        <f>G112*0.4</f>
        <v>30.532</v>
      </c>
      <c r="I112" s="25">
        <f>F112+H112</f>
        <v>61.432</v>
      </c>
      <c r="J112" s="26" t="s">
        <v>911</v>
      </c>
    </row>
    <row r="113" spans="1:10" ht="14.25">
      <c r="A113" s="7" t="s">
        <v>198</v>
      </c>
      <c r="B113" s="7" t="s">
        <v>199</v>
      </c>
      <c r="C113" s="7" t="s">
        <v>2</v>
      </c>
      <c r="D113" s="7" t="s">
        <v>195</v>
      </c>
      <c r="E113" s="6">
        <v>44</v>
      </c>
      <c r="F113" s="21">
        <f t="shared" si="11"/>
        <v>26.4</v>
      </c>
      <c r="G113" s="19">
        <v>69.33</v>
      </c>
      <c r="H113" s="25">
        <f>G113*0.4</f>
        <v>27.732</v>
      </c>
      <c r="I113" s="25">
        <f>F113+H113</f>
        <v>54.132</v>
      </c>
      <c r="J113" s="19"/>
    </row>
    <row r="114" spans="1:10" ht="14.25">
      <c r="A114" s="7" t="s">
        <v>200</v>
      </c>
      <c r="B114" s="7" t="s">
        <v>201</v>
      </c>
      <c r="C114" s="7" t="s">
        <v>2</v>
      </c>
      <c r="D114" s="7" t="s">
        <v>195</v>
      </c>
      <c r="E114" s="6">
        <v>41</v>
      </c>
      <c r="F114" s="21">
        <f t="shared" si="11"/>
        <v>24.599999999999998</v>
      </c>
      <c r="G114" s="19" t="s">
        <v>908</v>
      </c>
      <c r="H114" s="19" t="s">
        <v>908</v>
      </c>
      <c r="I114" s="25">
        <f>F114</f>
        <v>24.599999999999998</v>
      </c>
      <c r="J114" s="19"/>
    </row>
    <row r="115" spans="1:10" ht="14.25">
      <c r="A115" s="7" t="s">
        <v>203</v>
      </c>
      <c r="B115" s="7" t="s">
        <v>204</v>
      </c>
      <c r="C115" s="7" t="s">
        <v>2</v>
      </c>
      <c r="D115" s="7" t="s">
        <v>202</v>
      </c>
      <c r="E115" s="6">
        <v>44</v>
      </c>
      <c r="F115" s="21">
        <f t="shared" si="11"/>
        <v>26.4</v>
      </c>
      <c r="G115" s="19">
        <v>71.33</v>
      </c>
      <c r="H115" s="25">
        <f aca="true" t="shared" si="16" ref="H115:H140">G115*0.4</f>
        <v>28.532</v>
      </c>
      <c r="I115" s="25">
        <f aca="true" t="shared" si="17" ref="I115:I140">F115+H115</f>
        <v>54.932</v>
      </c>
      <c r="J115" s="26" t="s">
        <v>911</v>
      </c>
    </row>
    <row r="116" spans="1:10" ht="14.25">
      <c r="A116" s="7" t="s">
        <v>205</v>
      </c>
      <c r="B116" s="7" t="s">
        <v>206</v>
      </c>
      <c r="C116" s="7" t="s">
        <v>0</v>
      </c>
      <c r="D116" s="7" t="s">
        <v>202</v>
      </c>
      <c r="E116" s="6">
        <v>42</v>
      </c>
      <c r="F116" s="21">
        <f t="shared" si="11"/>
        <v>25.2</v>
      </c>
      <c r="G116" s="19">
        <v>71</v>
      </c>
      <c r="H116" s="25">
        <f t="shared" si="16"/>
        <v>28.400000000000002</v>
      </c>
      <c r="I116" s="25">
        <f t="shared" si="17"/>
        <v>53.6</v>
      </c>
      <c r="J116" s="19"/>
    </row>
    <row r="117" spans="1:10" ht="14.25">
      <c r="A117" s="7" t="s">
        <v>207</v>
      </c>
      <c r="B117" s="7" t="s">
        <v>208</v>
      </c>
      <c r="C117" s="7" t="s">
        <v>2</v>
      </c>
      <c r="D117" s="7" t="s">
        <v>202</v>
      </c>
      <c r="E117" s="6">
        <v>42</v>
      </c>
      <c r="F117" s="21">
        <f t="shared" si="11"/>
        <v>25.2</v>
      </c>
      <c r="G117" s="19">
        <v>69</v>
      </c>
      <c r="H117" s="25">
        <f t="shared" si="16"/>
        <v>27.6</v>
      </c>
      <c r="I117" s="25">
        <f t="shared" si="17"/>
        <v>52.8</v>
      </c>
      <c r="J117" s="19"/>
    </row>
    <row r="118" spans="1:10" ht="14.25">
      <c r="A118" s="7" t="s">
        <v>218</v>
      </c>
      <c r="B118" s="7" t="s">
        <v>219</v>
      </c>
      <c r="C118" s="7" t="s">
        <v>0</v>
      </c>
      <c r="D118" s="7" t="s">
        <v>209</v>
      </c>
      <c r="E118" s="6">
        <v>44.5</v>
      </c>
      <c r="F118" s="21">
        <f t="shared" si="11"/>
        <v>26.7</v>
      </c>
      <c r="G118" s="19">
        <v>72.33</v>
      </c>
      <c r="H118" s="25">
        <f t="shared" si="16"/>
        <v>28.932000000000002</v>
      </c>
      <c r="I118" s="25">
        <f t="shared" si="17"/>
        <v>55.632000000000005</v>
      </c>
      <c r="J118" s="26" t="s">
        <v>911</v>
      </c>
    </row>
    <row r="119" spans="1:10" ht="14.25">
      <c r="A119" s="7" t="s">
        <v>216</v>
      </c>
      <c r="B119" s="7" t="s">
        <v>217</v>
      </c>
      <c r="C119" s="7" t="s">
        <v>0</v>
      </c>
      <c r="D119" s="7" t="s">
        <v>209</v>
      </c>
      <c r="E119" s="6">
        <v>47</v>
      </c>
      <c r="F119" s="21">
        <f t="shared" si="11"/>
        <v>28.2</v>
      </c>
      <c r="G119" s="19">
        <v>67</v>
      </c>
      <c r="H119" s="25">
        <f t="shared" si="16"/>
        <v>26.8</v>
      </c>
      <c r="I119" s="25">
        <f t="shared" si="17"/>
        <v>55</v>
      </c>
      <c r="J119" s="26" t="s">
        <v>911</v>
      </c>
    </row>
    <row r="120" spans="1:10" ht="14.25">
      <c r="A120" s="7" t="s">
        <v>212</v>
      </c>
      <c r="B120" s="7" t="s">
        <v>213</v>
      </c>
      <c r="C120" s="7" t="s">
        <v>0</v>
      </c>
      <c r="D120" s="7" t="s">
        <v>209</v>
      </c>
      <c r="E120" s="6">
        <v>42.5</v>
      </c>
      <c r="F120" s="21">
        <f t="shared" si="11"/>
        <v>25.5</v>
      </c>
      <c r="G120" s="19">
        <v>72</v>
      </c>
      <c r="H120" s="25">
        <f t="shared" si="16"/>
        <v>28.8</v>
      </c>
      <c r="I120" s="25">
        <f t="shared" si="17"/>
        <v>54.3</v>
      </c>
      <c r="J120" s="19"/>
    </row>
    <row r="121" spans="1:10" ht="14.25">
      <c r="A121" s="7" t="s">
        <v>220</v>
      </c>
      <c r="B121" s="7" t="s">
        <v>221</v>
      </c>
      <c r="C121" s="7" t="s">
        <v>0</v>
      </c>
      <c r="D121" s="7" t="s">
        <v>209</v>
      </c>
      <c r="E121" s="6">
        <v>42</v>
      </c>
      <c r="F121" s="21">
        <f t="shared" si="11"/>
        <v>25.2</v>
      </c>
      <c r="G121" s="19">
        <v>70</v>
      </c>
      <c r="H121" s="25">
        <f t="shared" si="16"/>
        <v>28</v>
      </c>
      <c r="I121" s="25">
        <f t="shared" si="17"/>
        <v>53.2</v>
      </c>
      <c r="J121" s="19"/>
    </row>
    <row r="122" spans="1:10" ht="14.25">
      <c r="A122" s="7" t="s">
        <v>214</v>
      </c>
      <c r="B122" s="7" t="s">
        <v>215</v>
      </c>
      <c r="C122" s="7" t="s">
        <v>0</v>
      </c>
      <c r="D122" s="7" t="s">
        <v>209</v>
      </c>
      <c r="E122" s="6">
        <v>41</v>
      </c>
      <c r="F122" s="21">
        <f t="shared" si="11"/>
        <v>24.599999999999998</v>
      </c>
      <c r="G122" s="19">
        <v>67.67</v>
      </c>
      <c r="H122" s="25">
        <f t="shared" si="16"/>
        <v>27.068</v>
      </c>
      <c r="I122" s="25">
        <f t="shared" si="17"/>
        <v>51.668</v>
      </c>
      <c r="J122" s="19"/>
    </row>
    <row r="123" spans="1:10" ht="14.25">
      <c r="A123" s="7" t="s">
        <v>210</v>
      </c>
      <c r="B123" s="7" t="s">
        <v>211</v>
      </c>
      <c r="C123" s="7" t="s">
        <v>0</v>
      </c>
      <c r="D123" s="7" t="s">
        <v>209</v>
      </c>
      <c r="E123" s="6">
        <v>41</v>
      </c>
      <c r="F123" s="21">
        <f t="shared" si="11"/>
        <v>24.599999999999998</v>
      </c>
      <c r="G123" s="19">
        <v>64.67</v>
      </c>
      <c r="H123" s="25">
        <f t="shared" si="16"/>
        <v>25.868000000000002</v>
      </c>
      <c r="I123" s="25">
        <f t="shared" si="17"/>
        <v>50.468</v>
      </c>
      <c r="J123" s="19"/>
    </row>
    <row r="124" spans="1:10" ht="14.25">
      <c r="A124" s="7" t="s">
        <v>233</v>
      </c>
      <c r="B124" s="7" t="s">
        <v>234</v>
      </c>
      <c r="C124" s="7" t="s">
        <v>0</v>
      </c>
      <c r="D124" s="7" t="s">
        <v>222</v>
      </c>
      <c r="E124" s="6">
        <v>45</v>
      </c>
      <c r="F124" s="21">
        <f t="shared" si="11"/>
        <v>27</v>
      </c>
      <c r="G124" s="19">
        <v>70.67</v>
      </c>
      <c r="H124" s="25">
        <f t="shared" si="16"/>
        <v>28.268</v>
      </c>
      <c r="I124" s="25">
        <f t="shared" si="17"/>
        <v>55.268</v>
      </c>
      <c r="J124" s="26" t="s">
        <v>911</v>
      </c>
    </row>
    <row r="125" spans="1:10" ht="14.25">
      <c r="A125" s="7" t="s">
        <v>231</v>
      </c>
      <c r="B125" s="7" t="s">
        <v>232</v>
      </c>
      <c r="C125" s="7" t="s">
        <v>2</v>
      </c>
      <c r="D125" s="7" t="s">
        <v>222</v>
      </c>
      <c r="E125" s="6">
        <v>44</v>
      </c>
      <c r="F125" s="21">
        <f t="shared" si="11"/>
        <v>26.4</v>
      </c>
      <c r="G125" s="19">
        <v>71.33</v>
      </c>
      <c r="H125" s="25">
        <f t="shared" si="16"/>
        <v>28.532</v>
      </c>
      <c r="I125" s="25">
        <f t="shared" si="17"/>
        <v>54.932</v>
      </c>
      <c r="J125" s="26" t="s">
        <v>911</v>
      </c>
    </row>
    <row r="126" spans="1:10" ht="14.25">
      <c r="A126" s="7" t="s">
        <v>227</v>
      </c>
      <c r="B126" s="7" t="s">
        <v>228</v>
      </c>
      <c r="C126" s="7" t="s">
        <v>0</v>
      </c>
      <c r="D126" s="7" t="s">
        <v>222</v>
      </c>
      <c r="E126" s="6">
        <v>45.5</v>
      </c>
      <c r="F126" s="21">
        <f t="shared" si="11"/>
        <v>27.3</v>
      </c>
      <c r="G126" s="19">
        <v>68.33</v>
      </c>
      <c r="H126" s="25">
        <f t="shared" si="16"/>
        <v>27.332</v>
      </c>
      <c r="I126" s="25">
        <f t="shared" si="17"/>
        <v>54.632000000000005</v>
      </c>
      <c r="J126" s="19"/>
    </row>
    <row r="127" spans="1:10" ht="14.25">
      <c r="A127" s="7" t="s">
        <v>223</v>
      </c>
      <c r="B127" s="7" t="s">
        <v>224</v>
      </c>
      <c r="C127" s="7" t="s">
        <v>2</v>
      </c>
      <c r="D127" s="7" t="s">
        <v>222</v>
      </c>
      <c r="E127" s="6">
        <v>40</v>
      </c>
      <c r="F127" s="21">
        <f t="shared" si="11"/>
        <v>24</v>
      </c>
      <c r="G127" s="19">
        <v>68.33</v>
      </c>
      <c r="H127" s="25">
        <f t="shared" si="16"/>
        <v>27.332</v>
      </c>
      <c r="I127" s="25">
        <f t="shared" si="17"/>
        <v>51.332</v>
      </c>
      <c r="J127" s="19"/>
    </row>
    <row r="128" spans="1:10" ht="14.25">
      <c r="A128" s="7" t="s">
        <v>229</v>
      </c>
      <c r="B128" s="7" t="s">
        <v>230</v>
      </c>
      <c r="C128" s="7" t="s">
        <v>0</v>
      </c>
      <c r="D128" s="7" t="s">
        <v>222</v>
      </c>
      <c r="E128" s="6">
        <v>38.5</v>
      </c>
      <c r="F128" s="21">
        <f t="shared" si="11"/>
        <v>23.099999999999998</v>
      </c>
      <c r="G128" s="19">
        <v>69</v>
      </c>
      <c r="H128" s="25">
        <f t="shared" si="16"/>
        <v>27.6</v>
      </c>
      <c r="I128" s="25">
        <f t="shared" si="17"/>
        <v>50.7</v>
      </c>
      <c r="J128" s="19"/>
    </row>
    <row r="129" spans="1:10" ht="14.25">
      <c r="A129" s="7" t="s">
        <v>225</v>
      </c>
      <c r="B129" s="7" t="s">
        <v>226</v>
      </c>
      <c r="C129" s="7" t="s">
        <v>0</v>
      </c>
      <c r="D129" s="7" t="s">
        <v>222</v>
      </c>
      <c r="E129" s="6">
        <v>37</v>
      </c>
      <c r="F129" s="21">
        <f t="shared" si="11"/>
        <v>22.2</v>
      </c>
      <c r="G129" s="19">
        <v>66</v>
      </c>
      <c r="H129" s="25">
        <f t="shared" si="16"/>
        <v>26.400000000000002</v>
      </c>
      <c r="I129" s="25">
        <f t="shared" si="17"/>
        <v>48.6</v>
      </c>
      <c r="J129" s="19"/>
    </row>
    <row r="130" spans="1:10" ht="14.25">
      <c r="A130" s="7" t="s">
        <v>235</v>
      </c>
      <c r="B130" s="9" t="s">
        <v>236</v>
      </c>
      <c r="C130" s="9" t="s">
        <v>2</v>
      </c>
      <c r="D130" s="9" t="s">
        <v>237</v>
      </c>
      <c r="E130" s="6">
        <v>44.5</v>
      </c>
      <c r="F130" s="21">
        <f t="shared" si="11"/>
        <v>26.7</v>
      </c>
      <c r="G130" s="19">
        <v>70.67</v>
      </c>
      <c r="H130" s="25">
        <f t="shared" si="16"/>
        <v>28.268</v>
      </c>
      <c r="I130" s="25">
        <f t="shared" si="17"/>
        <v>54.968</v>
      </c>
      <c r="J130" s="26" t="s">
        <v>911</v>
      </c>
    </row>
    <row r="131" spans="1:10" ht="14.25">
      <c r="A131" s="7" t="s">
        <v>240</v>
      </c>
      <c r="B131" s="9" t="s">
        <v>241</v>
      </c>
      <c r="C131" s="9" t="s">
        <v>0</v>
      </c>
      <c r="D131" s="9" t="s">
        <v>237</v>
      </c>
      <c r="E131" s="6">
        <v>42.5</v>
      </c>
      <c r="F131" s="21">
        <f aca="true" t="shared" si="18" ref="F131:F194">E131*0.6</f>
        <v>25.5</v>
      </c>
      <c r="G131" s="19">
        <v>71</v>
      </c>
      <c r="H131" s="25">
        <f t="shared" si="16"/>
        <v>28.400000000000002</v>
      </c>
      <c r="I131" s="25">
        <f t="shared" si="17"/>
        <v>53.900000000000006</v>
      </c>
      <c r="J131" s="19"/>
    </row>
    <row r="132" spans="1:10" ht="14.25">
      <c r="A132" s="7" t="s">
        <v>238</v>
      </c>
      <c r="B132" s="9" t="s">
        <v>239</v>
      </c>
      <c r="C132" s="9" t="s">
        <v>2</v>
      </c>
      <c r="D132" s="9" t="s">
        <v>237</v>
      </c>
      <c r="E132" s="6">
        <v>43</v>
      </c>
      <c r="F132" s="21">
        <f t="shared" si="18"/>
        <v>25.8</v>
      </c>
      <c r="G132" s="19">
        <v>68.33</v>
      </c>
      <c r="H132" s="25">
        <f t="shared" si="16"/>
        <v>27.332</v>
      </c>
      <c r="I132" s="25">
        <f t="shared" si="17"/>
        <v>53.132000000000005</v>
      </c>
      <c r="J132" s="19"/>
    </row>
    <row r="133" spans="1:10" ht="14.25">
      <c r="A133" s="7" t="s">
        <v>245</v>
      </c>
      <c r="B133" s="9" t="s">
        <v>246</v>
      </c>
      <c r="C133" s="9" t="s">
        <v>0</v>
      </c>
      <c r="D133" s="9" t="s">
        <v>242</v>
      </c>
      <c r="E133" s="6">
        <v>50</v>
      </c>
      <c r="F133" s="21">
        <f t="shared" si="18"/>
        <v>30</v>
      </c>
      <c r="G133" s="19">
        <v>74</v>
      </c>
      <c r="H133" s="25">
        <f t="shared" si="16"/>
        <v>29.6</v>
      </c>
      <c r="I133" s="25">
        <f t="shared" si="17"/>
        <v>59.6</v>
      </c>
      <c r="J133" s="26" t="s">
        <v>911</v>
      </c>
    </row>
    <row r="134" spans="1:10" ht="14.25">
      <c r="A134" s="7" t="s">
        <v>247</v>
      </c>
      <c r="B134" s="9" t="s">
        <v>248</v>
      </c>
      <c r="C134" s="9" t="s">
        <v>0</v>
      </c>
      <c r="D134" s="9" t="s">
        <v>242</v>
      </c>
      <c r="E134" s="6">
        <v>48</v>
      </c>
      <c r="F134" s="21">
        <f t="shared" si="18"/>
        <v>28.799999999999997</v>
      </c>
      <c r="G134" s="19">
        <v>73</v>
      </c>
      <c r="H134" s="25">
        <f t="shared" si="16"/>
        <v>29.200000000000003</v>
      </c>
      <c r="I134" s="25">
        <f t="shared" si="17"/>
        <v>58</v>
      </c>
      <c r="J134" s="19"/>
    </row>
    <row r="135" spans="1:10" ht="14.25">
      <c r="A135" s="7" t="s">
        <v>243</v>
      </c>
      <c r="B135" s="9" t="s">
        <v>244</v>
      </c>
      <c r="C135" s="9" t="s">
        <v>0</v>
      </c>
      <c r="D135" s="9" t="s">
        <v>242</v>
      </c>
      <c r="E135" s="6">
        <v>41.5</v>
      </c>
      <c r="F135" s="21">
        <f t="shared" si="18"/>
        <v>24.9</v>
      </c>
      <c r="G135" s="19">
        <v>69.33</v>
      </c>
      <c r="H135" s="25">
        <f t="shared" si="16"/>
        <v>27.732</v>
      </c>
      <c r="I135" s="25">
        <f t="shared" si="17"/>
        <v>52.632</v>
      </c>
      <c r="J135" s="19"/>
    </row>
    <row r="136" spans="1:10" ht="14.25">
      <c r="A136" s="7" t="s">
        <v>258</v>
      </c>
      <c r="B136" s="9" t="s">
        <v>259</v>
      </c>
      <c r="C136" s="9" t="s">
        <v>0</v>
      </c>
      <c r="D136" s="9" t="s">
        <v>251</v>
      </c>
      <c r="E136" s="6">
        <v>49</v>
      </c>
      <c r="F136" s="21">
        <f t="shared" si="18"/>
        <v>29.4</v>
      </c>
      <c r="G136" s="19">
        <v>66</v>
      </c>
      <c r="H136" s="25">
        <f t="shared" si="16"/>
        <v>26.400000000000002</v>
      </c>
      <c r="I136" s="25">
        <f t="shared" si="17"/>
        <v>55.8</v>
      </c>
      <c r="J136" s="26" t="s">
        <v>911</v>
      </c>
    </row>
    <row r="137" spans="1:10" ht="14.25">
      <c r="A137" s="7" t="s">
        <v>260</v>
      </c>
      <c r="B137" s="9" t="s">
        <v>261</v>
      </c>
      <c r="C137" s="9" t="s">
        <v>0</v>
      </c>
      <c r="D137" s="9" t="s">
        <v>251</v>
      </c>
      <c r="E137" s="6">
        <v>41.5</v>
      </c>
      <c r="F137" s="21">
        <f t="shared" si="18"/>
        <v>24.9</v>
      </c>
      <c r="G137" s="19">
        <v>69.33</v>
      </c>
      <c r="H137" s="25">
        <f t="shared" si="16"/>
        <v>27.732</v>
      </c>
      <c r="I137" s="25">
        <f t="shared" si="17"/>
        <v>52.632</v>
      </c>
      <c r="J137" s="26" t="s">
        <v>911</v>
      </c>
    </row>
    <row r="138" spans="1:10" ht="14.25">
      <c r="A138" s="7" t="s">
        <v>249</v>
      </c>
      <c r="B138" s="9" t="s">
        <v>250</v>
      </c>
      <c r="C138" s="9" t="s">
        <v>2</v>
      </c>
      <c r="D138" s="9" t="s">
        <v>251</v>
      </c>
      <c r="E138" s="6">
        <v>37.5</v>
      </c>
      <c r="F138" s="21">
        <f t="shared" si="18"/>
        <v>22.5</v>
      </c>
      <c r="G138" s="19">
        <v>70</v>
      </c>
      <c r="H138" s="25">
        <f t="shared" si="16"/>
        <v>28</v>
      </c>
      <c r="I138" s="25">
        <f t="shared" si="17"/>
        <v>50.5</v>
      </c>
      <c r="J138" s="19"/>
    </row>
    <row r="139" spans="1:10" ht="14.25">
      <c r="A139" s="7" t="s">
        <v>254</v>
      </c>
      <c r="B139" s="9" t="s">
        <v>255</v>
      </c>
      <c r="C139" s="9" t="s">
        <v>2</v>
      </c>
      <c r="D139" s="9" t="s">
        <v>251</v>
      </c>
      <c r="E139" s="6">
        <v>35.5</v>
      </c>
      <c r="F139" s="21">
        <f t="shared" si="18"/>
        <v>21.3</v>
      </c>
      <c r="G139" s="19">
        <v>72</v>
      </c>
      <c r="H139" s="25">
        <f t="shared" si="16"/>
        <v>28.8</v>
      </c>
      <c r="I139" s="25">
        <f t="shared" si="17"/>
        <v>50.1</v>
      </c>
      <c r="J139" s="19"/>
    </row>
    <row r="140" spans="1:10" ht="14.25">
      <c r="A140" s="7" t="s">
        <v>252</v>
      </c>
      <c r="B140" s="9" t="s">
        <v>253</v>
      </c>
      <c r="C140" s="9" t="s">
        <v>2</v>
      </c>
      <c r="D140" s="9" t="s">
        <v>251</v>
      </c>
      <c r="E140" s="6">
        <v>37</v>
      </c>
      <c r="F140" s="21">
        <f t="shared" si="18"/>
        <v>22.2</v>
      </c>
      <c r="G140" s="19">
        <v>68.67</v>
      </c>
      <c r="H140" s="25">
        <f t="shared" si="16"/>
        <v>27.468000000000004</v>
      </c>
      <c r="I140" s="25">
        <f t="shared" si="17"/>
        <v>49.668000000000006</v>
      </c>
      <c r="J140" s="19"/>
    </row>
    <row r="141" spans="1:10" ht="14.25">
      <c r="A141" s="7" t="s">
        <v>256</v>
      </c>
      <c r="B141" s="9" t="s">
        <v>257</v>
      </c>
      <c r="C141" s="9" t="s">
        <v>2</v>
      </c>
      <c r="D141" s="9" t="s">
        <v>251</v>
      </c>
      <c r="E141" s="6">
        <v>34</v>
      </c>
      <c r="F141" s="21">
        <f t="shared" si="18"/>
        <v>20.4</v>
      </c>
      <c r="G141" s="19" t="s">
        <v>908</v>
      </c>
      <c r="H141" s="19" t="s">
        <v>908</v>
      </c>
      <c r="I141" s="25">
        <f>F141</f>
        <v>20.4</v>
      </c>
      <c r="J141" s="19"/>
    </row>
    <row r="142" spans="1:10" ht="14.25">
      <c r="A142" s="7" t="s">
        <v>263</v>
      </c>
      <c r="B142" s="9" t="s">
        <v>264</v>
      </c>
      <c r="C142" s="9" t="s">
        <v>0</v>
      </c>
      <c r="D142" s="9" t="s">
        <v>262</v>
      </c>
      <c r="E142" s="6">
        <v>55.5</v>
      </c>
      <c r="F142" s="21">
        <f t="shared" si="18"/>
        <v>33.3</v>
      </c>
      <c r="G142" s="19">
        <v>73</v>
      </c>
      <c r="H142" s="25">
        <f aca="true" t="shared" si="19" ref="H142:H184">G142*0.4</f>
        <v>29.200000000000003</v>
      </c>
      <c r="I142" s="25">
        <f aca="true" t="shared" si="20" ref="I142:I184">F142+H142</f>
        <v>62.5</v>
      </c>
      <c r="J142" s="26" t="s">
        <v>911</v>
      </c>
    </row>
    <row r="143" spans="1:10" ht="14.25">
      <c r="A143" s="7" t="s">
        <v>267</v>
      </c>
      <c r="B143" s="9" t="s">
        <v>268</v>
      </c>
      <c r="C143" s="9" t="s">
        <v>2</v>
      </c>
      <c r="D143" s="9" t="s">
        <v>262</v>
      </c>
      <c r="E143" s="6">
        <v>49</v>
      </c>
      <c r="F143" s="21">
        <f t="shared" si="18"/>
        <v>29.4</v>
      </c>
      <c r="G143" s="19">
        <v>67.33</v>
      </c>
      <c r="H143" s="25">
        <f t="shared" si="19"/>
        <v>26.932000000000002</v>
      </c>
      <c r="I143" s="25">
        <f t="shared" si="20"/>
        <v>56.332</v>
      </c>
      <c r="J143" s="19"/>
    </row>
    <row r="144" spans="1:10" ht="14.25">
      <c r="A144" s="7" t="s">
        <v>265</v>
      </c>
      <c r="B144" s="9" t="s">
        <v>266</v>
      </c>
      <c r="C144" s="9" t="s">
        <v>2</v>
      </c>
      <c r="D144" s="9" t="s">
        <v>262</v>
      </c>
      <c r="E144" s="6">
        <v>46.5</v>
      </c>
      <c r="F144" s="21">
        <f t="shared" si="18"/>
        <v>27.9</v>
      </c>
      <c r="G144" s="19">
        <v>69.33</v>
      </c>
      <c r="H144" s="25">
        <f t="shared" si="19"/>
        <v>27.732</v>
      </c>
      <c r="I144" s="25">
        <f t="shared" si="20"/>
        <v>55.632</v>
      </c>
      <c r="J144" s="19"/>
    </row>
    <row r="145" spans="1:10" ht="15.75" customHeight="1">
      <c r="A145" s="7" t="s">
        <v>270</v>
      </c>
      <c r="B145" s="9" t="s">
        <v>271</v>
      </c>
      <c r="C145" s="9" t="s">
        <v>0</v>
      </c>
      <c r="D145" s="9" t="s">
        <v>269</v>
      </c>
      <c r="E145" s="6">
        <v>42.5</v>
      </c>
      <c r="F145" s="21">
        <f t="shared" si="18"/>
        <v>25.5</v>
      </c>
      <c r="G145" s="19">
        <v>71</v>
      </c>
      <c r="H145" s="25">
        <f t="shared" si="19"/>
        <v>28.400000000000002</v>
      </c>
      <c r="I145" s="25">
        <f t="shared" si="20"/>
        <v>53.900000000000006</v>
      </c>
      <c r="J145" s="26" t="s">
        <v>911</v>
      </c>
    </row>
    <row r="146" spans="1:10" ht="19.5" customHeight="1">
      <c r="A146" s="7" t="s">
        <v>272</v>
      </c>
      <c r="B146" s="9" t="s">
        <v>273</v>
      </c>
      <c r="C146" s="9" t="s">
        <v>0</v>
      </c>
      <c r="D146" s="9" t="s">
        <v>269</v>
      </c>
      <c r="E146" s="6">
        <v>41</v>
      </c>
      <c r="F146" s="21">
        <f t="shared" si="18"/>
        <v>24.599999999999998</v>
      </c>
      <c r="G146" s="19">
        <v>73</v>
      </c>
      <c r="H146" s="25">
        <f t="shared" si="19"/>
        <v>29.200000000000003</v>
      </c>
      <c r="I146" s="25">
        <f t="shared" si="20"/>
        <v>53.8</v>
      </c>
      <c r="J146" s="19"/>
    </row>
    <row r="147" spans="1:10" ht="19.5" customHeight="1">
      <c r="A147" s="7" t="s">
        <v>274</v>
      </c>
      <c r="B147" s="9" t="s">
        <v>275</v>
      </c>
      <c r="C147" s="9" t="s">
        <v>2</v>
      </c>
      <c r="D147" s="9" t="s">
        <v>269</v>
      </c>
      <c r="E147" s="6">
        <v>39.5</v>
      </c>
      <c r="F147" s="21">
        <f t="shared" si="18"/>
        <v>23.7</v>
      </c>
      <c r="G147" s="19">
        <v>69.33</v>
      </c>
      <c r="H147" s="25">
        <f t="shared" si="19"/>
        <v>27.732</v>
      </c>
      <c r="I147" s="25">
        <f t="shared" si="20"/>
        <v>51.432</v>
      </c>
      <c r="J147" s="19"/>
    </row>
    <row r="148" spans="1:10" ht="19.5" customHeight="1">
      <c r="A148" s="7" t="s">
        <v>276</v>
      </c>
      <c r="B148" s="9" t="s">
        <v>277</v>
      </c>
      <c r="C148" s="9" t="s">
        <v>0</v>
      </c>
      <c r="D148" s="9" t="s">
        <v>278</v>
      </c>
      <c r="E148" s="6">
        <v>43</v>
      </c>
      <c r="F148" s="21">
        <f t="shared" si="18"/>
        <v>25.8</v>
      </c>
      <c r="G148" s="19">
        <v>79.17</v>
      </c>
      <c r="H148" s="25">
        <f t="shared" si="19"/>
        <v>31.668000000000003</v>
      </c>
      <c r="I148" s="25">
        <f t="shared" si="20"/>
        <v>57.468</v>
      </c>
      <c r="J148" s="26" t="s">
        <v>911</v>
      </c>
    </row>
    <row r="149" spans="1:10" ht="19.5" customHeight="1">
      <c r="A149" s="7" t="s">
        <v>281</v>
      </c>
      <c r="B149" s="9" t="s">
        <v>282</v>
      </c>
      <c r="C149" s="9" t="s">
        <v>2</v>
      </c>
      <c r="D149" s="9" t="s">
        <v>278</v>
      </c>
      <c r="E149" s="6">
        <v>34</v>
      </c>
      <c r="F149" s="21">
        <f t="shared" si="18"/>
        <v>20.4</v>
      </c>
      <c r="G149" s="19">
        <v>71.33</v>
      </c>
      <c r="H149" s="25">
        <f t="shared" si="19"/>
        <v>28.532</v>
      </c>
      <c r="I149" s="25">
        <f t="shared" si="20"/>
        <v>48.932</v>
      </c>
      <c r="J149" s="19"/>
    </row>
    <row r="150" spans="1:10" ht="19.5" customHeight="1">
      <c r="A150" s="7" t="s">
        <v>279</v>
      </c>
      <c r="B150" s="9" t="s">
        <v>280</v>
      </c>
      <c r="C150" s="9" t="s">
        <v>2</v>
      </c>
      <c r="D150" s="9" t="s">
        <v>278</v>
      </c>
      <c r="E150" s="6">
        <v>38.5</v>
      </c>
      <c r="F150" s="21">
        <f t="shared" si="18"/>
        <v>23.099999999999998</v>
      </c>
      <c r="G150" s="19">
        <v>64</v>
      </c>
      <c r="H150" s="25">
        <f t="shared" si="19"/>
        <v>25.6</v>
      </c>
      <c r="I150" s="25">
        <f t="shared" si="20"/>
        <v>48.7</v>
      </c>
      <c r="J150" s="19"/>
    </row>
    <row r="151" spans="1:10" ht="19.5" customHeight="1">
      <c r="A151" s="7" t="s">
        <v>288</v>
      </c>
      <c r="B151" s="9" t="s">
        <v>289</v>
      </c>
      <c r="C151" s="9" t="s">
        <v>2</v>
      </c>
      <c r="D151" s="9" t="s">
        <v>283</v>
      </c>
      <c r="E151" s="6">
        <v>44.5</v>
      </c>
      <c r="F151" s="21">
        <f t="shared" si="18"/>
        <v>26.7</v>
      </c>
      <c r="G151" s="19">
        <v>74</v>
      </c>
      <c r="H151" s="25">
        <f t="shared" si="19"/>
        <v>29.6</v>
      </c>
      <c r="I151" s="25">
        <f t="shared" si="20"/>
        <v>56.3</v>
      </c>
      <c r="J151" s="26" t="s">
        <v>911</v>
      </c>
    </row>
    <row r="152" spans="1:10" ht="19.5" customHeight="1">
      <c r="A152" s="7" t="s">
        <v>290</v>
      </c>
      <c r="B152" s="9" t="s">
        <v>131</v>
      </c>
      <c r="C152" s="9" t="s">
        <v>0</v>
      </c>
      <c r="D152" s="9" t="s">
        <v>283</v>
      </c>
      <c r="E152" s="6">
        <v>46.5</v>
      </c>
      <c r="F152" s="21">
        <f t="shared" si="18"/>
        <v>27.9</v>
      </c>
      <c r="G152" s="19">
        <v>68.67</v>
      </c>
      <c r="H152" s="25">
        <f t="shared" si="19"/>
        <v>27.468000000000004</v>
      </c>
      <c r="I152" s="25">
        <f t="shared" si="20"/>
        <v>55.368</v>
      </c>
      <c r="J152" s="26" t="s">
        <v>911</v>
      </c>
    </row>
    <row r="153" spans="1:10" ht="19.5" customHeight="1">
      <c r="A153" s="7" t="s">
        <v>297</v>
      </c>
      <c r="B153" s="9" t="s">
        <v>298</v>
      </c>
      <c r="C153" s="9" t="s">
        <v>2</v>
      </c>
      <c r="D153" s="9" t="s">
        <v>283</v>
      </c>
      <c r="E153" s="6">
        <v>45.5</v>
      </c>
      <c r="F153" s="21">
        <f t="shared" si="18"/>
        <v>27.3</v>
      </c>
      <c r="G153" s="19">
        <v>67.67</v>
      </c>
      <c r="H153" s="25">
        <f t="shared" si="19"/>
        <v>27.068</v>
      </c>
      <c r="I153" s="25">
        <f t="shared" si="20"/>
        <v>54.368</v>
      </c>
      <c r="J153" s="26" t="s">
        <v>911</v>
      </c>
    </row>
    <row r="154" spans="1:10" ht="19.5" customHeight="1">
      <c r="A154" s="7" t="s">
        <v>291</v>
      </c>
      <c r="B154" s="9" t="s">
        <v>292</v>
      </c>
      <c r="C154" s="9" t="s">
        <v>2</v>
      </c>
      <c r="D154" s="9" t="s">
        <v>283</v>
      </c>
      <c r="E154" s="6">
        <v>40</v>
      </c>
      <c r="F154" s="21">
        <f t="shared" si="18"/>
        <v>24</v>
      </c>
      <c r="G154" s="19">
        <v>74.67</v>
      </c>
      <c r="H154" s="25">
        <f t="shared" si="19"/>
        <v>29.868000000000002</v>
      </c>
      <c r="I154" s="25">
        <f t="shared" si="20"/>
        <v>53.868</v>
      </c>
      <c r="J154" s="19"/>
    </row>
    <row r="155" spans="1:10" ht="19.5" customHeight="1">
      <c r="A155" s="7" t="s">
        <v>299</v>
      </c>
      <c r="B155" s="9" t="s">
        <v>300</v>
      </c>
      <c r="C155" s="9" t="s">
        <v>2</v>
      </c>
      <c r="D155" s="9" t="s">
        <v>283</v>
      </c>
      <c r="E155" s="6">
        <v>44.5</v>
      </c>
      <c r="F155" s="21">
        <f t="shared" si="18"/>
        <v>26.7</v>
      </c>
      <c r="G155" s="19">
        <v>65.67</v>
      </c>
      <c r="H155" s="25">
        <f t="shared" si="19"/>
        <v>26.268</v>
      </c>
      <c r="I155" s="25">
        <f t="shared" si="20"/>
        <v>52.968</v>
      </c>
      <c r="J155" s="19"/>
    </row>
    <row r="156" spans="1:10" ht="19.5" customHeight="1">
      <c r="A156" s="7" t="s">
        <v>293</v>
      </c>
      <c r="B156" s="9" t="s">
        <v>294</v>
      </c>
      <c r="C156" s="9" t="s">
        <v>0</v>
      </c>
      <c r="D156" s="9" t="s">
        <v>283</v>
      </c>
      <c r="E156" s="6">
        <v>44</v>
      </c>
      <c r="F156" s="21">
        <f t="shared" si="18"/>
        <v>26.4</v>
      </c>
      <c r="G156" s="19">
        <v>65.33</v>
      </c>
      <c r="H156" s="25">
        <f t="shared" si="19"/>
        <v>26.132</v>
      </c>
      <c r="I156" s="25">
        <f t="shared" si="20"/>
        <v>52.532</v>
      </c>
      <c r="J156" s="19"/>
    </row>
    <row r="157" spans="1:10" ht="19.5" customHeight="1">
      <c r="A157" s="7" t="s">
        <v>284</v>
      </c>
      <c r="B157" s="9" t="s">
        <v>285</v>
      </c>
      <c r="C157" s="9" t="s">
        <v>0</v>
      </c>
      <c r="D157" s="9" t="s">
        <v>283</v>
      </c>
      <c r="E157" s="6">
        <v>42</v>
      </c>
      <c r="F157" s="21">
        <f t="shared" si="18"/>
        <v>25.2</v>
      </c>
      <c r="G157" s="19">
        <v>66.33</v>
      </c>
      <c r="H157" s="25">
        <f t="shared" si="19"/>
        <v>26.532</v>
      </c>
      <c r="I157" s="25">
        <f t="shared" si="20"/>
        <v>51.732</v>
      </c>
      <c r="J157" s="19"/>
    </row>
    <row r="158" spans="1:10" ht="19.5" customHeight="1">
      <c r="A158" s="7" t="s">
        <v>301</v>
      </c>
      <c r="B158" s="9" t="s">
        <v>302</v>
      </c>
      <c r="C158" s="9" t="s">
        <v>2</v>
      </c>
      <c r="D158" s="9" t="s">
        <v>283</v>
      </c>
      <c r="E158" s="6">
        <v>38.5</v>
      </c>
      <c r="F158" s="21">
        <f t="shared" si="18"/>
        <v>23.099999999999998</v>
      </c>
      <c r="G158" s="19">
        <v>70.83</v>
      </c>
      <c r="H158" s="25">
        <f t="shared" si="19"/>
        <v>28.332</v>
      </c>
      <c r="I158" s="25">
        <f t="shared" si="20"/>
        <v>51.432</v>
      </c>
      <c r="J158" s="19"/>
    </row>
    <row r="159" spans="1:10" ht="19.5" customHeight="1">
      <c r="A159" s="7" t="s">
        <v>295</v>
      </c>
      <c r="B159" s="9" t="s">
        <v>296</v>
      </c>
      <c r="C159" s="9" t="s">
        <v>2</v>
      </c>
      <c r="D159" s="9" t="s">
        <v>283</v>
      </c>
      <c r="E159" s="6">
        <v>37.5</v>
      </c>
      <c r="F159" s="21">
        <f t="shared" si="18"/>
        <v>22.5</v>
      </c>
      <c r="G159" s="19">
        <v>60.33</v>
      </c>
      <c r="H159" s="25">
        <f t="shared" si="19"/>
        <v>24.132</v>
      </c>
      <c r="I159" s="25">
        <f t="shared" si="20"/>
        <v>46.632000000000005</v>
      </c>
      <c r="J159" s="19"/>
    </row>
    <row r="160" spans="1:10" ht="19.5" customHeight="1">
      <c r="A160" s="7" t="s">
        <v>286</v>
      </c>
      <c r="B160" s="9" t="s">
        <v>287</v>
      </c>
      <c r="C160" s="9" t="s">
        <v>0</v>
      </c>
      <c r="D160" s="9" t="s">
        <v>283</v>
      </c>
      <c r="E160" s="6">
        <v>37.5</v>
      </c>
      <c r="F160" s="21">
        <f t="shared" si="18"/>
        <v>22.5</v>
      </c>
      <c r="G160" s="19">
        <v>59</v>
      </c>
      <c r="H160" s="25">
        <f t="shared" si="19"/>
        <v>23.6</v>
      </c>
      <c r="I160" s="25">
        <f t="shared" si="20"/>
        <v>46.1</v>
      </c>
      <c r="J160" s="19"/>
    </row>
    <row r="161" spans="1:10" ht="19.5" customHeight="1">
      <c r="A161" s="7" t="s">
        <v>308</v>
      </c>
      <c r="B161" s="9" t="s">
        <v>309</v>
      </c>
      <c r="C161" s="9" t="s">
        <v>0</v>
      </c>
      <c r="D161" s="9" t="s">
        <v>303</v>
      </c>
      <c r="E161" s="6">
        <v>45</v>
      </c>
      <c r="F161" s="21">
        <f t="shared" si="18"/>
        <v>27</v>
      </c>
      <c r="G161" s="19">
        <v>71.33</v>
      </c>
      <c r="H161" s="25">
        <f t="shared" si="19"/>
        <v>28.532</v>
      </c>
      <c r="I161" s="25">
        <f t="shared" si="20"/>
        <v>55.532</v>
      </c>
      <c r="J161" s="26" t="s">
        <v>911</v>
      </c>
    </row>
    <row r="162" spans="1:10" ht="19.5" customHeight="1">
      <c r="A162" s="7" t="s">
        <v>312</v>
      </c>
      <c r="B162" s="9" t="s">
        <v>313</v>
      </c>
      <c r="C162" s="9" t="s">
        <v>2</v>
      </c>
      <c r="D162" s="9" t="s">
        <v>303</v>
      </c>
      <c r="E162" s="6">
        <v>41.5</v>
      </c>
      <c r="F162" s="21">
        <f t="shared" si="18"/>
        <v>24.9</v>
      </c>
      <c r="G162" s="19">
        <v>75.5</v>
      </c>
      <c r="H162" s="25">
        <f t="shared" si="19"/>
        <v>30.200000000000003</v>
      </c>
      <c r="I162" s="25">
        <f t="shared" si="20"/>
        <v>55.1</v>
      </c>
      <c r="J162" s="26" t="s">
        <v>911</v>
      </c>
    </row>
    <row r="163" spans="1:10" ht="19.5" customHeight="1">
      <c r="A163" s="7" t="s">
        <v>306</v>
      </c>
      <c r="B163" s="9" t="s">
        <v>307</v>
      </c>
      <c r="C163" s="9" t="s">
        <v>0</v>
      </c>
      <c r="D163" s="9" t="s">
        <v>303</v>
      </c>
      <c r="E163" s="6">
        <v>43.5</v>
      </c>
      <c r="F163" s="21">
        <f t="shared" si="18"/>
        <v>26.099999999999998</v>
      </c>
      <c r="G163" s="19">
        <v>68.33</v>
      </c>
      <c r="H163" s="25">
        <f t="shared" si="19"/>
        <v>27.332</v>
      </c>
      <c r="I163" s="25">
        <f t="shared" si="20"/>
        <v>53.432</v>
      </c>
      <c r="J163" s="19"/>
    </row>
    <row r="164" spans="1:10" ht="19.5" customHeight="1">
      <c r="A164" s="7" t="s">
        <v>314</v>
      </c>
      <c r="B164" s="9" t="s">
        <v>315</v>
      </c>
      <c r="C164" s="9" t="s">
        <v>0</v>
      </c>
      <c r="D164" s="9" t="s">
        <v>303</v>
      </c>
      <c r="E164" s="6">
        <v>40.5</v>
      </c>
      <c r="F164" s="21">
        <f t="shared" si="18"/>
        <v>24.3</v>
      </c>
      <c r="G164" s="19">
        <v>70.33</v>
      </c>
      <c r="H164" s="25">
        <f t="shared" si="19"/>
        <v>28.132</v>
      </c>
      <c r="I164" s="25">
        <f t="shared" si="20"/>
        <v>52.432</v>
      </c>
      <c r="J164" s="19"/>
    </row>
    <row r="165" spans="1:10" ht="19.5" customHeight="1">
      <c r="A165" s="7" t="s">
        <v>310</v>
      </c>
      <c r="B165" s="9" t="s">
        <v>311</v>
      </c>
      <c r="C165" s="9" t="s">
        <v>0</v>
      </c>
      <c r="D165" s="9" t="s">
        <v>303</v>
      </c>
      <c r="E165" s="6">
        <v>40.5</v>
      </c>
      <c r="F165" s="21">
        <f t="shared" si="18"/>
        <v>24.3</v>
      </c>
      <c r="G165" s="19">
        <v>68.33</v>
      </c>
      <c r="H165" s="25">
        <f t="shared" si="19"/>
        <v>27.332</v>
      </c>
      <c r="I165" s="25">
        <f t="shared" si="20"/>
        <v>51.632000000000005</v>
      </c>
      <c r="J165" s="19"/>
    </row>
    <row r="166" spans="1:10" ht="19.5" customHeight="1">
      <c r="A166" s="7" t="s">
        <v>304</v>
      </c>
      <c r="B166" s="9" t="s">
        <v>305</v>
      </c>
      <c r="C166" s="9" t="s">
        <v>0</v>
      </c>
      <c r="D166" s="9" t="s">
        <v>303</v>
      </c>
      <c r="E166" s="6">
        <v>40.5</v>
      </c>
      <c r="F166" s="21">
        <f t="shared" si="18"/>
        <v>24.3</v>
      </c>
      <c r="G166" s="19">
        <v>67.67</v>
      </c>
      <c r="H166" s="25">
        <f t="shared" si="19"/>
        <v>27.068</v>
      </c>
      <c r="I166" s="25">
        <f t="shared" si="20"/>
        <v>51.368</v>
      </c>
      <c r="J166" s="19"/>
    </row>
    <row r="167" spans="1:10" ht="19.5" customHeight="1">
      <c r="A167" s="7" t="s">
        <v>321</v>
      </c>
      <c r="B167" s="7" t="s">
        <v>322</v>
      </c>
      <c r="C167" s="7" t="s">
        <v>0</v>
      </c>
      <c r="D167" s="7" t="s">
        <v>318</v>
      </c>
      <c r="E167" s="6">
        <v>48.5</v>
      </c>
      <c r="F167" s="21">
        <f t="shared" si="18"/>
        <v>29.099999999999998</v>
      </c>
      <c r="G167" s="19">
        <v>76</v>
      </c>
      <c r="H167" s="25">
        <f t="shared" si="19"/>
        <v>30.400000000000002</v>
      </c>
      <c r="I167" s="25">
        <f t="shared" si="20"/>
        <v>59.5</v>
      </c>
      <c r="J167" s="26" t="s">
        <v>911</v>
      </c>
    </row>
    <row r="168" spans="1:10" ht="19.5" customHeight="1">
      <c r="A168" s="7" t="s">
        <v>323</v>
      </c>
      <c r="B168" s="7" t="s">
        <v>324</v>
      </c>
      <c r="C168" s="16" t="s">
        <v>891</v>
      </c>
      <c r="D168" s="7" t="s">
        <v>318</v>
      </c>
      <c r="E168" s="6">
        <v>52.5</v>
      </c>
      <c r="F168" s="21">
        <f t="shared" si="18"/>
        <v>31.5</v>
      </c>
      <c r="G168" s="19">
        <v>68.33</v>
      </c>
      <c r="H168" s="25">
        <f t="shared" si="19"/>
        <v>27.332</v>
      </c>
      <c r="I168" s="25">
        <f t="shared" si="20"/>
        <v>58.832</v>
      </c>
      <c r="J168" s="19"/>
    </row>
    <row r="169" spans="1:10" ht="19.5" customHeight="1">
      <c r="A169" s="7" t="s">
        <v>319</v>
      </c>
      <c r="B169" s="7" t="s">
        <v>320</v>
      </c>
      <c r="C169" s="7" t="s">
        <v>0</v>
      </c>
      <c r="D169" s="7" t="s">
        <v>318</v>
      </c>
      <c r="E169" s="6">
        <v>42</v>
      </c>
      <c r="F169" s="21">
        <f t="shared" si="18"/>
        <v>25.2</v>
      </c>
      <c r="G169" s="19">
        <v>71.67</v>
      </c>
      <c r="H169" s="25">
        <f t="shared" si="19"/>
        <v>28.668000000000003</v>
      </c>
      <c r="I169" s="25">
        <f t="shared" si="20"/>
        <v>53.868</v>
      </c>
      <c r="J169" s="19"/>
    </row>
    <row r="170" spans="1:10" ht="19.5" customHeight="1">
      <c r="A170" s="12" t="s">
        <v>898</v>
      </c>
      <c r="B170" s="12" t="s">
        <v>899</v>
      </c>
      <c r="C170" s="12" t="s">
        <v>2</v>
      </c>
      <c r="D170" s="12" t="s">
        <v>318</v>
      </c>
      <c r="E170" s="13">
        <v>42</v>
      </c>
      <c r="F170" s="21">
        <f t="shared" si="18"/>
        <v>25.2</v>
      </c>
      <c r="G170" s="19">
        <v>70.83</v>
      </c>
      <c r="H170" s="25">
        <f t="shared" si="19"/>
        <v>28.332</v>
      </c>
      <c r="I170" s="25">
        <f t="shared" si="20"/>
        <v>53.532</v>
      </c>
      <c r="J170" s="19"/>
    </row>
    <row r="171" spans="1:10" ht="19.5" customHeight="1">
      <c r="A171" s="7" t="s">
        <v>333</v>
      </c>
      <c r="B171" s="7" t="s">
        <v>334</v>
      </c>
      <c r="C171" s="7" t="s">
        <v>0</v>
      </c>
      <c r="D171" s="7" t="s">
        <v>325</v>
      </c>
      <c r="E171" s="6">
        <v>56</v>
      </c>
      <c r="F171" s="21">
        <f t="shared" si="18"/>
        <v>33.6</v>
      </c>
      <c r="G171" s="19">
        <v>76.67</v>
      </c>
      <c r="H171" s="25">
        <f t="shared" si="19"/>
        <v>30.668000000000003</v>
      </c>
      <c r="I171" s="25">
        <f t="shared" si="20"/>
        <v>64.268</v>
      </c>
      <c r="J171" s="26" t="s">
        <v>911</v>
      </c>
    </row>
    <row r="172" spans="1:10" ht="19.5" customHeight="1">
      <c r="A172" s="7" t="s">
        <v>335</v>
      </c>
      <c r="B172" s="7" t="s">
        <v>336</v>
      </c>
      <c r="C172" s="7" t="s">
        <v>2</v>
      </c>
      <c r="D172" s="7" t="s">
        <v>325</v>
      </c>
      <c r="E172" s="6">
        <v>55.5</v>
      </c>
      <c r="F172" s="21">
        <f t="shared" si="18"/>
        <v>33.3</v>
      </c>
      <c r="G172" s="19">
        <v>70</v>
      </c>
      <c r="H172" s="25">
        <f t="shared" si="19"/>
        <v>28</v>
      </c>
      <c r="I172" s="25">
        <f t="shared" si="20"/>
        <v>61.3</v>
      </c>
      <c r="J172" s="26" t="s">
        <v>911</v>
      </c>
    </row>
    <row r="173" spans="1:10" ht="19.5" customHeight="1">
      <c r="A173" s="7" t="s">
        <v>331</v>
      </c>
      <c r="B173" s="7" t="s">
        <v>332</v>
      </c>
      <c r="C173" s="7" t="s">
        <v>0</v>
      </c>
      <c r="D173" s="7" t="s">
        <v>325</v>
      </c>
      <c r="E173" s="6">
        <v>47.5</v>
      </c>
      <c r="F173" s="21">
        <f t="shared" si="18"/>
        <v>28.5</v>
      </c>
      <c r="G173" s="19">
        <v>68.33</v>
      </c>
      <c r="H173" s="25">
        <f t="shared" si="19"/>
        <v>27.332</v>
      </c>
      <c r="I173" s="25">
        <f t="shared" si="20"/>
        <v>55.832</v>
      </c>
      <c r="J173" s="19"/>
    </row>
    <row r="174" spans="1:10" ht="19.5" customHeight="1">
      <c r="A174" s="7" t="s">
        <v>328</v>
      </c>
      <c r="B174" s="7" t="s">
        <v>316</v>
      </c>
      <c r="C174" s="7" t="s">
        <v>2</v>
      </c>
      <c r="D174" s="7" t="s">
        <v>325</v>
      </c>
      <c r="E174" s="6">
        <v>43.5</v>
      </c>
      <c r="F174" s="21">
        <f t="shared" si="18"/>
        <v>26.099999999999998</v>
      </c>
      <c r="G174" s="19">
        <v>68.17</v>
      </c>
      <c r="H174" s="25">
        <f t="shared" si="19"/>
        <v>27.268</v>
      </c>
      <c r="I174" s="25">
        <f t="shared" si="20"/>
        <v>53.367999999999995</v>
      </c>
      <c r="J174" s="19"/>
    </row>
    <row r="175" spans="1:10" ht="19.5" customHeight="1">
      <c r="A175" s="7" t="s">
        <v>326</v>
      </c>
      <c r="B175" s="7" t="s">
        <v>327</v>
      </c>
      <c r="C175" s="7" t="s">
        <v>0</v>
      </c>
      <c r="D175" s="7" t="s">
        <v>325</v>
      </c>
      <c r="E175" s="6">
        <v>47</v>
      </c>
      <c r="F175" s="21">
        <f t="shared" si="18"/>
        <v>28.2</v>
      </c>
      <c r="G175" s="19">
        <v>62.67</v>
      </c>
      <c r="H175" s="25">
        <f t="shared" si="19"/>
        <v>25.068</v>
      </c>
      <c r="I175" s="25">
        <f t="shared" si="20"/>
        <v>53.268</v>
      </c>
      <c r="J175" s="19"/>
    </row>
    <row r="176" spans="1:10" ht="19.5" customHeight="1">
      <c r="A176" s="7" t="s">
        <v>329</v>
      </c>
      <c r="B176" s="7" t="s">
        <v>330</v>
      </c>
      <c r="C176" s="7" t="s">
        <v>2</v>
      </c>
      <c r="D176" s="7" t="s">
        <v>325</v>
      </c>
      <c r="E176" s="6">
        <v>46</v>
      </c>
      <c r="F176" s="21">
        <f t="shared" si="18"/>
        <v>27.599999999999998</v>
      </c>
      <c r="G176" s="19">
        <v>63.67</v>
      </c>
      <c r="H176" s="25">
        <f t="shared" si="19"/>
        <v>25.468000000000004</v>
      </c>
      <c r="I176" s="25">
        <f t="shared" si="20"/>
        <v>53.068</v>
      </c>
      <c r="J176" s="19"/>
    </row>
    <row r="177" spans="1:10" ht="19.5" customHeight="1">
      <c r="A177" s="7" t="s">
        <v>340</v>
      </c>
      <c r="B177" s="7" t="s">
        <v>341</v>
      </c>
      <c r="C177" s="7" t="s">
        <v>0</v>
      </c>
      <c r="D177" s="7" t="s">
        <v>337</v>
      </c>
      <c r="E177" s="6">
        <v>42.5</v>
      </c>
      <c r="F177" s="21">
        <f t="shared" si="18"/>
        <v>25.5</v>
      </c>
      <c r="G177" s="19">
        <v>73</v>
      </c>
      <c r="H177" s="25">
        <f t="shared" si="19"/>
        <v>29.200000000000003</v>
      </c>
      <c r="I177" s="25">
        <f t="shared" si="20"/>
        <v>54.7</v>
      </c>
      <c r="J177" s="26" t="s">
        <v>911</v>
      </c>
    </row>
    <row r="178" spans="1:10" ht="19.5" customHeight="1">
      <c r="A178" s="7" t="s">
        <v>342</v>
      </c>
      <c r="B178" s="7" t="s">
        <v>343</v>
      </c>
      <c r="C178" s="7" t="s">
        <v>0</v>
      </c>
      <c r="D178" s="7" t="s">
        <v>337</v>
      </c>
      <c r="E178" s="6">
        <v>37</v>
      </c>
      <c r="F178" s="21">
        <f t="shared" si="18"/>
        <v>22.2</v>
      </c>
      <c r="G178" s="19">
        <v>72.33</v>
      </c>
      <c r="H178" s="25">
        <f t="shared" si="19"/>
        <v>28.932000000000002</v>
      </c>
      <c r="I178" s="25">
        <f t="shared" si="20"/>
        <v>51.132000000000005</v>
      </c>
      <c r="J178" s="19"/>
    </row>
    <row r="179" spans="1:10" ht="19.5" customHeight="1">
      <c r="A179" s="7" t="s">
        <v>338</v>
      </c>
      <c r="B179" s="7" t="s">
        <v>339</v>
      </c>
      <c r="C179" s="7" t="s">
        <v>2</v>
      </c>
      <c r="D179" s="7" t="s">
        <v>337</v>
      </c>
      <c r="E179" s="6">
        <v>38.5</v>
      </c>
      <c r="F179" s="21">
        <f t="shared" si="18"/>
        <v>23.099999999999998</v>
      </c>
      <c r="G179" s="19">
        <v>68.67</v>
      </c>
      <c r="H179" s="25">
        <f t="shared" si="19"/>
        <v>27.468000000000004</v>
      </c>
      <c r="I179" s="25">
        <f t="shared" si="20"/>
        <v>50.568</v>
      </c>
      <c r="J179" s="19"/>
    </row>
    <row r="180" spans="1:10" ht="19.5" customHeight="1">
      <c r="A180" s="7" t="s">
        <v>349</v>
      </c>
      <c r="B180" s="7" t="s">
        <v>350</v>
      </c>
      <c r="C180" s="7" t="s">
        <v>0</v>
      </c>
      <c r="D180" s="7" t="s">
        <v>346</v>
      </c>
      <c r="E180" s="6">
        <v>40</v>
      </c>
      <c r="F180" s="21">
        <f t="shared" si="18"/>
        <v>24</v>
      </c>
      <c r="G180" s="19">
        <v>71.67</v>
      </c>
      <c r="H180" s="25">
        <f t="shared" si="19"/>
        <v>28.668000000000003</v>
      </c>
      <c r="I180" s="25">
        <f t="shared" si="20"/>
        <v>52.668000000000006</v>
      </c>
      <c r="J180" s="26" t="s">
        <v>911</v>
      </c>
    </row>
    <row r="181" spans="1:10" ht="19.5" customHeight="1">
      <c r="A181" s="7" t="s">
        <v>344</v>
      </c>
      <c r="B181" s="7" t="s">
        <v>345</v>
      </c>
      <c r="C181" s="7" t="s">
        <v>0</v>
      </c>
      <c r="D181" s="7" t="s">
        <v>346</v>
      </c>
      <c r="E181" s="6">
        <v>41</v>
      </c>
      <c r="F181" s="21">
        <f t="shared" si="18"/>
        <v>24.599999999999998</v>
      </c>
      <c r="G181" s="19">
        <v>69.67</v>
      </c>
      <c r="H181" s="25">
        <f t="shared" si="19"/>
        <v>27.868000000000002</v>
      </c>
      <c r="I181" s="25">
        <f t="shared" si="20"/>
        <v>52.468</v>
      </c>
      <c r="J181" s="26" t="s">
        <v>911</v>
      </c>
    </row>
    <row r="182" spans="1:10" ht="19.5" customHeight="1">
      <c r="A182" s="7" t="s">
        <v>355</v>
      </c>
      <c r="B182" s="7" t="s">
        <v>356</v>
      </c>
      <c r="C182" s="7" t="s">
        <v>2</v>
      </c>
      <c r="D182" s="7" t="s">
        <v>346</v>
      </c>
      <c r="E182" s="6">
        <v>44</v>
      </c>
      <c r="F182" s="21">
        <f t="shared" si="18"/>
        <v>26.4</v>
      </c>
      <c r="G182" s="19">
        <v>64</v>
      </c>
      <c r="H182" s="25">
        <f t="shared" si="19"/>
        <v>25.6</v>
      </c>
      <c r="I182" s="25">
        <f t="shared" si="20"/>
        <v>52</v>
      </c>
      <c r="J182" s="19"/>
    </row>
    <row r="183" spans="1:10" ht="19.5" customHeight="1">
      <c r="A183" s="7" t="s">
        <v>347</v>
      </c>
      <c r="B183" s="7" t="s">
        <v>348</v>
      </c>
      <c r="C183" s="7" t="s">
        <v>2</v>
      </c>
      <c r="D183" s="7" t="s">
        <v>346</v>
      </c>
      <c r="E183" s="6">
        <v>35</v>
      </c>
      <c r="F183" s="21">
        <f t="shared" si="18"/>
        <v>21</v>
      </c>
      <c r="G183" s="19">
        <v>68.33</v>
      </c>
      <c r="H183" s="25">
        <f t="shared" si="19"/>
        <v>27.332</v>
      </c>
      <c r="I183" s="25">
        <f t="shared" si="20"/>
        <v>48.332</v>
      </c>
      <c r="J183" s="19"/>
    </row>
    <row r="184" spans="1:10" ht="19.5" customHeight="1">
      <c r="A184" s="7" t="s">
        <v>351</v>
      </c>
      <c r="B184" s="7" t="s">
        <v>352</v>
      </c>
      <c r="C184" s="7" t="s">
        <v>0</v>
      </c>
      <c r="D184" s="7" t="s">
        <v>346</v>
      </c>
      <c r="E184" s="6">
        <v>36</v>
      </c>
      <c r="F184" s="21">
        <f t="shared" si="18"/>
        <v>21.599999999999998</v>
      </c>
      <c r="G184" s="19">
        <v>63.33</v>
      </c>
      <c r="H184" s="25">
        <f t="shared" si="19"/>
        <v>25.332</v>
      </c>
      <c r="I184" s="25">
        <f t="shared" si="20"/>
        <v>46.932</v>
      </c>
      <c r="J184" s="19"/>
    </row>
    <row r="185" spans="1:10" ht="19.5" customHeight="1">
      <c r="A185" s="7" t="s">
        <v>353</v>
      </c>
      <c r="B185" s="7" t="s">
        <v>354</v>
      </c>
      <c r="C185" s="7" t="s">
        <v>2</v>
      </c>
      <c r="D185" s="7" t="s">
        <v>346</v>
      </c>
      <c r="E185" s="6">
        <v>34</v>
      </c>
      <c r="F185" s="21">
        <f t="shared" si="18"/>
        <v>20.4</v>
      </c>
      <c r="G185" s="19" t="s">
        <v>908</v>
      </c>
      <c r="H185" s="19" t="s">
        <v>908</v>
      </c>
      <c r="I185" s="25">
        <f>F185</f>
        <v>20.4</v>
      </c>
      <c r="J185" s="19"/>
    </row>
    <row r="186" spans="1:10" ht="19.5" customHeight="1">
      <c r="A186" s="7" t="s">
        <v>360</v>
      </c>
      <c r="B186" s="7" t="s">
        <v>361</v>
      </c>
      <c r="C186" s="7" t="s">
        <v>0</v>
      </c>
      <c r="D186" s="7" t="s">
        <v>357</v>
      </c>
      <c r="E186" s="6">
        <v>47.5</v>
      </c>
      <c r="F186" s="21">
        <f t="shared" si="18"/>
        <v>28.5</v>
      </c>
      <c r="G186" s="19">
        <v>67.33</v>
      </c>
      <c r="H186" s="25">
        <f aca="true" t="shared" si="21" ref="H186:H191">G186*0.4</f>
        <v>26.932000000000002</v>
      </c>
      <c r="I186" s="25">
        <f aca="true" t="shared" si="22" ref="I186:I191">F186+H186</f>
        <v>55.432</v>
      </c>
      <c r="J186" s="26" t="s">
        <v>911</v>
      </c>
    </row>
    <row r="187" spans="1:10" s="1" customFormat="1" ht="19.5" customHeight="1">
      <c r="A187" s="7" t="s">
        <v>370</v>
      </c>
      <c r="B187" s="7" t="s">
        <v>371</v>
      </c>
      <c r="C187" s="7" t="s">
        <v>2</v>
      </c>
      <c r="D187" s="7" t="s">
        <v>357</v>
      </c>
      <c r="E187" s="6">
        <v>43.5</v>
      </c>
      <c r="F187" s="21">
        <f t="shared" si="18"/>
        <v>26.099999999999998</v>
      </c>
      <c r="G187" s="19">
        <v>70</v>
      </c>
      <c r="H187" s="25">
        <f t="shared" si="21"/>
        <v>28</v>
      </c>
      <c r="I187" s="25">
        <f t="shared" si="22"/>
        <v>54.099999999999994</v>
      </c>
      <c r="J187" s="26" t="s">
        <v>911</v>
      </c>
    </row>
    <row r="188" spans="1:10" s="31" customFormat="1" ht="19.5" customHeight="1">
      <c r="A188" s="27" t="s">
        <v>362</v>
      </c>
      <c r="B188" s="27" t="s">
        <v>363</v>
      </c>
      <c r="C188" s="27" t="s">
        <v>2</v>
      </c>
      <c r="D188" s="27" t="s">
        <v>357</v>
      </c>
      <c r="E188" s="28">
        <v>43.5</v>
      </c>
      <c r="F188" s="29">
        <f t="shared" si="18"/>
        <v>26.099999999999998</v>
      </c>
      <c r="G188" s="26">
        <v>67</v>
      </c>
      <c r="H188" s="30">
        <f t="shared" si="21"/>
        <v>26.8</v>
      </c>
      <c r="I188" s="30">
        <f t="shared" si="22"/>
        <v>52.9</v>
      </c>
      <c r="J188" s="26"/>
    </row>
    <row r="189" spans="1:10" ht="19.5" customHeight="1">
      <c r="A189" s="7" t="s">
        <v>368</v>
      </c>
      <c r="B189" s="7" t="s">
        <v>369</v>
      </c>
      <c r="C189" s="7" t="s">
        <v>0</v>
      </c>
      <c r="D189" s="7" t="s">
        <v>357</v>
      </c>
      <c r="E189" s="6">
        <v>42.5</v>
      </c>
      <c r="F189" s="21">
        <f t="shared" si="18"/>
        <v>25.5</v>
      </c>
      <c r="G189" s="19">
        <v>62.33</v>
      </c>
      <c r="H189" s="25">
        <f t="shared" si="21"/>
        <v>24.932000000000002</v>
      </c>
      <c r="I189" s="25">
        <f t="shared" si="22"/>
        <v>50.432</v>
      </c>
      <c r="J189" s="19"/>
    </row>
    <row r="190" spans="1:10" ht="19.5" customHeight="1">
      <c r="A190" s="7" t="s">
        <v>364</v>
      </c>
      <c r="B190" s="7" t="s">
        <v>365</v>
      </c>
      <c r="C190" s="7" t="s">
        <v>2</v>
      </c>
      <c r="D190" s="7" t="s">
        <v>357</v>
      </c>
      <c r="E190" s="6">
        <v>39.5</v>
      </c>
      <c r="F190" s="21">
        <f t="shared" si="18"/>
        <v>23.7</v>
      </c>
      <c r="G190" s="19">
        <v>66.67</v>
      </c>
      <c r="H190" s="25">
        <f t="shared" si="21"/>
        <v>26.668000000000003</v>
      </c>
      <c r="I190" s="25">
        <f t="shared" si="22"/>
        <v>50.368</v>
      </c>
      <c r="J190" s="19"/>
    </row>
    <row r="191" spans="1:10" ht="19.5" customHeight="1">
      <c r="A191" s="7" t="s">
        <v>366</v>
      </c>
      <c r="B191" s="7" t="s">
        <v>367</v>
      </c>
      <c r="C191" s="7" t="s">
        <v>0</v>
      </c>
      <c r="D191" s="7" t="s">
        <v>357</v>
      </c>
      <c r="E191" s="6">
        <v>39.5</v>
      </c>
      <c r="F191" s="21">
        <f t="shared" si="18"/>
        <v>23.7</v>
      </c>
      <c r="G191" s="19">
        <v>66.33</v>
      </c>
      <c r="H191" s="25">
        <f t="shared" si="21"/>
        <v>26.532</v>
      </c>
      <c r="I191" s="25">
        <f t="shared" si="22"/>
        <v>50.232</v>
      </c>
      <c r="J191" s="19"/>
    </row>
    <row r="192" spans="1:10" ht="19.5" customHeight="1">
      <c r="A192" s="7" t="s">
        <v>358</v>
      </c>
      <c r="B192" s="7" t="s">
        <v>359</v>
      </c>
      <c r="C192" s="7" t="s">
        <v>0</v>
      </c>
      <c r="D192" s="7" t="s">
        <v>357</v>
      </c>
      <c r="E192" s="6">
        <v>40</v>
      </c>
      <c r="F192" s="21">
        <f t="shared" si="18"/>
        <v>24</v>
      </c>
      <c r="G192" s="19" t="s">
        <v>908</v>
      </c>
      <c r="H192" s="19" t="s">
        <v>908</v>
      </c>
      <c r="I192" s="25">
        <f>F192</f>
        <v>24</v>
      </c>
      <c r="J192" s="19"/>
    </row>
    <row r="193" spans="1:10" ht="19.5" customHeight="1">
      <c r="A193" s="7" t="s">
        <v>375</v>
      </c>
      <c r="B193" s="7" t="s">
        <v>376</v>
      </c>
      <c r="C193" s="7" t="s">
        <v>2</v>
      </c>
      <c r="D193" s="7" t="s">
        <v>374</v>
      </c>
      <c r="E193" s="6">
        <v>49.5</v>
      </c>
      <c r="F193" s="21">
        <f t="shared" si="18"/>
        <v>29.7</v>
      </c>
      <c r="G193" s="19">
        <v>67</v>
      </c>
      <c r="H193" s="25">
        <f aca="true" t="shared" si="23" ref="H193:H198">G193*0.4</f>
        <v>26.8</v>
      </c>
      <c r="I193" s="25">
        <f aca="true" t="shared" si="24" ref="I193:I198">F193+H193</f>
        <v>56.5</v>
      </c>
      <c r="J193" s="26" t="s">
        <v>911</v>
      </c>
    </row>
    <row r="194" spans="1:10" ht="19.5" customHeight="1">
      <c r="A194" s="7" t="s">
        <v>383</v>
      </c>
      <c r="B194" s="7" t="s">
        <v>384</v>
      </c>
      <c r="C194" s="7" t="s">
        <v>0</v>
      </c>
      <c r="D194" s="7" t="s">
        <v>374</v>
      </c>
      <c r="E194" s="6">
        <v>40</v>
      </c>
      <c r="F194" s="21">
        <f t="shared" si="18"/>
        <v>24</v>
      </c>
      <c r="G194" s="19">
        <v>64.33</v>
      </c>
      <c r="H194" s="25">
        <f t="shared" si="23"/>
        <v>25.732</v>
      </c>
      <c r="I194" s="25">
        <f t="shared" si="24"/>
        <v>49.732</v>
      </c>
      <c r="J194" s="26" t="s">
        <v>911</v>
      </c>
    </row>
    <row r="195" spans="1:10" ht="19.5" customHeight="1">
      <c r="A195" s="7" t="s">
        <v>381</v>
      </c>
      <c r="B195" s="7" t="s">
        <v>382</v>
      </c>
      <c r="C195" s="7" t="s">
        <v>2</v>
      </c>
      <c r="D195" s="7" t="s">
        <v>374</v>
      </c>
      <c r="E195" s="6">
        <v>36</v>
      </c>
      <c r="F195" s="21">
        <f aca="true" t="shared" si="25" ref="F195:F258">E195*0.6</f>
        <v>21.599999999999998</v>
      </c>
      <c r="G195" s="19">
        <v>66.67</v>
      </c>
      <c r="H195" s="25">
        <f t="shared" si="23"/>
        <v>26.668000000000003</v>
      </c>
      <c r="I195" s="25">
        <f t="shared" si="24"/>
        <v>48.268</v>
      </c>
      <c r="J195" s="19"/>
    </row>
    <row r="196" spans="1:10" ht="19.5" customHeight="1">
      <c r="A196" s="7" t="s">
        <v>372</v>
      </c>
      <c r="B196" s="7" t="s">
        <v>373</v>
      </c>
      <c r="C196" s="7" t="s">
        <v>0</v>
      </c>
      <c r="D196" s="7" t="s">
        <v>374</v>
      </c>
      <c r="E196" s="6">
        <v>37</v>
      </c>
      <c r="F196" s="21">
        <f t="shared" si="25"/>
        <v>22.2</v>
      </c>
      <c r="G196" s="19">
        <v>64.67</v>
      </c>
      <c r="H196" s="25">
        <f t="shared" si="23"/>
        <v>25.868000000000002</v>
      </c>
      <c r="I196" s="25">
        <f t="shared" si="24"/>
        <v>48.068</v>
      </c>
      <c r="J196" s="19"/>
    </row>
    <row r="197" spans="1:10" ht="19.5" customHeight="1">
      <c r="A197" s="7" t="s">
        <v>385</v>
      </c>
      <c r="B197" s="7" t="s">
        <v>386</v>
      </c>
      <c r="C197" s="7" t="s">
        <v>2</v>
      </c>
      <c r="D197" s="7" t="s">
        <v>374</v>
      </c>
      <c r="E197" s="6">
        <v>34</v>
      </c>
      <c r="F197" s="21">
        <f t="shared" si="25"/>
        <v>20.4</v>
      </c>
      <c r="G197" s="19">
        <v>60</v>
      </c>
      <c r="H197" s="25">
        <f t="shared" si="23"/>
        <v>24</v>
      </c>
      <c r="I197" s="25">
        <f t="shared" si="24"/>
        <v>44.4</v>
      </c>
      <c r="J197" s="19"/>
    </row>
    <row r="198" spans="1:10" ht="19.5" customHeight="1">
      <c r="A198" s="7" t="s">
        <v>379</v>
      </c>
      <c r="B198" s="7" t="s">
        <v>380</v>
      </c>
      <c r="C198" s="7" t="s">
        <v>0</v>
      </c>
      <c r="D198" s="7" t="s">
        <v>374</v>
      </c>
      <c r="E198" s="6">
        <v>32.5</v>
      </c>
      <c r="F198" s="21">
        <f t="shared" si="25"/>
        <v>19.5</v>
      </c>
      <c r="G198" s="19">
        <v>62</v>
      </c>
      <c r="H198" s="25">
        <f t="shared" si="23"/>
        <v>24.8</v>
      </c>
      <c r="I198" s="25">
        <f t="shared" si="24"/>
        <v>44.3</v>
      </c>
      <c r="J198" s="19"/>
    </row>
    <row r="199" spans="1:10" ht="19.5" customHeight="1">
      <c r="A199" s="7" t="s">
        <v>377</v>
      </c>
      <c r="B199" s="7" t="s">
        <v>378</v>
      </c>
      <c r="C199" s="7" t="s">
        <v>0</v>
      </c>
      <c r="D199" s="7" t="s">
        <v>374</v>
      </c>
      <c r="E199" s="6">
        <v>32.5</v>
      </c>
      <c r="F199" s="21">
        <f t="shared" si="25"/>
        <v>19.5</v>
      </c>
      <c r="G199" s="19" t="s">
        <v>908</v>
      </c>
      <c r="H199" s="19" t="s">
        <v>908</v>
      </c>
      <c r="I199" s="25">
        <f>F199</f>
        <v>19.5</v>
      </c>
      <c r="J199" s="19"/>
    </row>
    <row r="200" spans="1:10" ht="19.5" customHeight="1">
      <c r="A200" s="7" t="s">
        <v>398</v>
      </c>
      <c r="B200" s="7" t="s">
        <v>399</v>
      </c>
      <c r="C200" s="7" t="s">
        <v>0</v>
      </c>
      <c r="D200" s="7" t="s">
        <v>387</v>
      </c>
      <c r="E200" s="6">
        <v>49.5</v>
      </c>
      <c r="F200" s="21">
        <f t="shared" si="25"/>
        <v>29.7</v>
      </c>
      <c r="G200" s="19">
        <v>72</v>
      </c>
      <c r="H200" s="25">
        <f aca="true" t="shared" si="26" ref="H200:H214">G200*0.4</f>
        <v>28.8</v>
      </c>
      <c r="I200" s="25">
        <f aca="true" t="shared" si="27" ref="I200:I214">F200+H200</f>
        <v>58.5</v>
      </c>
      <c r="J200" s="26" t="s">
        <v>911</v>
      </c>
    </row>
    <row r="201" spans="1:10" ht="19.5" customHeight="1">
      <c r="A201" s="7" t="s">
        <v>388</v>
      </c>
      <c r="B201" s="7" t="s">
        <v>389</v>
      </c>
      <c r="C201" s="7" t="s">
        <v>2</v>
      </c>
      <c r="D201" s="7" t="s">
        <v>387</v>
      </c>
      <c r="E201" s="6">
        <v>42.5</v>
      </c>
      <c r="F201" s="21">
        <f t="shared" si="25"/>
        <v>25.5</v>
      </c>
      <c r="G201" s="19">
        <v>72.33</v>
      </c>
      <c r="H201" s="25">
        <f t="shared" si="26"/>
        <v>28.932000000000002</v>
      </c>
      <c r="I201" s="25">
        <f t="shared" si="27"/>
        <v>54.432</v>
      </c>
      <c r="J201" s="26" t="s">
        <v>911</v>
      </c>
    </row>
    <row r="202" spans="1:10" ht="19.5" customHeight="1">
      <c r="A202" s="7" t="s">
        <v>396</v>
      </c>
      <c r="B202" s="7" t="s">
        <v>397</v>
      </c>
      <c r="C202" s="7" t="s">
        <v>0</v>
      </c>
      <c r="D202" s="7" t="s">
        <v>387</v>
      </c>
      <c r="E202" s="6">
        <v>41.5</v>
      </c>
      <c r="F202" s="21">
        <f t="shared" si="25"/>
        <v>24.9</v>
      </c>
      <c r="G202" s="19">
        <v>71.67</v>
      </c>
      <c r="H202" s="25">
        <f t="shared" si="26"/>
        <v>28.668000000000003</v>
      </c>
      <c r="I202" s="25">
        <f t="shared" si="27"/>
        <v>53.568</v>
      </c>
      <c r="J202" s="19"/>
    </row>
    <row r="203" spans="1:10" ht="19.5" customHeight="1">
      <c r="A203" s="7" t="s">
        <v>392</v>
      </c>
      <c r="B203" s="7" t="s">
        <v>393</v>
      </c>
      <c r="C203" s="7" t="s">
        <v>2</v>
      </c>
      <c r="D203" s="7" t="s">
        <v>387</v>
      </c>
      <c r="E203" s="6">
        <v>41</v>
      </c>
      <c r="F203" s="21">
        <f t="shared" si="25"/>
        <v>24.599999999999998</v>
      </c>
      <c r="G203" s="19">
        <v>71.33</v>
      </c>
      <c r="H203" s="25">
        <f t="shared" si="26"/>
        <v>28.532</v>
      </c>
      <c r="I203" s="25">
        <f t="shared" si="27"/>
        <v>53.132</v>
      </c>
      <c r="J203" s="19"/>
    </row>
    <row r="204" spans="1:10" ht="19.5" customHeight="1">
      <c r="A204" s="7" t="s">
        <v>394</v>
      </c>
      <c r="B204" s="7" t="s">
        <v>395</v>
      </c>
      <c r="C204" s="7" t="s">
        <v>2</v>
      </c>
      <c r="D204" s="7" t="s">
        <v>387</v>
      </c>
      <c r="E204" s="6">
        <v>41</v>
      </c>
      <c r="F204" s="21">
        <f t="shared" si="25"/>
        <v>24.599999999999998</v>
      </c>
      <c r="G204" s="19">
        <v>71.33</v>
      </c>
      <c r="H204" s="25">
        <f t="shared" si="26"/>
        <v>28.532</v>
      </c>
      <c r="I204" s="25">
        <f t="shared" si="27"/>
        <v>53.132</v>
      </c>
      <c r="J204" s="19"/>
    </row>
    <row r="205" spans="1:10" ht="19.5" customHeight="1">
      <c r="A205" s="7" t="s">
        <v>400</v>
      </c>
      <c r="B205" s="7" t="s">
        <v>401</v>
      </c>
      <c r="C205" s="7" t="s">
        <v>0</v>
      </c>
      <c r="D205" s="7" t="s">
        <v>387</v>
      </c>
      <c r="E205" s="6">
        <v>39</v>
      </c>
      <c r="F205" s="21">
        <f t="shared" si="25"/>
        <v>23.4</v>
      </c>
      <c r="G205" s="19">
        <v>65.67</v>
      </c>
      <c r="H205" s="25">
        <f t="shared" si="26"/>
        <v>26.268</v>
      </c>
      <c r="I205" s="25">
        <f t="shared" si="27"/>
        <v>49.668</v>
      </c>
      <c r="J205" s="19"/>
    </row>
    <row r="206" spans="1:10" ht="19.5" customHeight="1">
      <c r="A206" s="7" t="s">
        <v>390</v>
      </c>
      <c r="B206" s="7" t="s">
        <v>391</v>
      </c>
      <c r="C206" s="7" t="s">
        <v>2</v>
      </c>
      <c r="D206" s="7" t="s">
        <v>387</v>
      </c>
      <c r="E206" s="6">
        <v>39</v>
      </c>
      <c r="F206" s="21">
        <f t="shared" si="25"/>
        <v>23.4</v>
      </c>
      <c r="G206" s="19">
        <v>63.67</v>
      </c>
      <c r="H206" s="25">
        <f t="shared" si="26"/>
        <v>25.468000000000004</v>
      </c>
      <c r="I206" s="25">
        <f t="shared" si="27"/>
        <v>48.868</v>
      </c>
      <c r="J206" s="19"/>
    </row>
    <row r="207" spans="1:10" ht="19.5" customHeight="1">
      <c r="A207" s="7" t="s">
        <v>405</v>
      </c>
      <c r="B207" s="7" t="s">
        <v>406</v>
      </c>
      <c r="C207" s="7" t="s">
        <v>0</v>
      </c>
      <c r="D207" s="7" t="s">
        <v>404</v>
      </c>
      <c r="E207" s="6">
        <v>44</v>
      </c>
      <c r="F207" s="21">
        <f t="shared" si="25"/>
        <v>26.4</v>
      </c>
      <c r="G207" s="19">
        <v>70</v>
      </c>
      <c r="H207" s="25">
        <f t="shared" si="26"/>
        <v>28</v>
      </c>
      <c r="I207" s="25">
        <f t="shared" si="27"/>
        <v>54.4</v>
      </c>
      <c r="J207" s="26" t="s">
        <v>911</v>
      </c>
    </row>
    <row r="208" spans="1:10" ht="19.5" customHeight="1">
      <c r="A208" s="7" t="s">
        <v>402</v>
      </c>
      <c r="B208" s="7" t="s">
        <v>403</v>
      </c>
      <c r="C208" s="7" t="s">
        <v>2</v>
      </c>
      <c r="D208" s="7" t="s">
        <v>404</v>
      </c>
      <c r="E208" s="6">
        <v>46</v>
      </c>
      <c r="F208" s="21">
        <f t="shared" si="25"/>
        <v>27.599999999999998</v>
      </c>
      <c r="G208" s="19">
        <v>66</v>
      </c>
      <c r="H208" s="25">
        <f t="shared" si="26"/>
        <v>26.400000000000002</v>
      </c>
      <c r="I208" s="25">
        <f t="shared" si="27"/>
        <v>54</v>
      </c>
      <c r="J208" s="19"/>
    </row>
    <row r="209" spans="1:10" ht="19.5" customHeight="1">
      <c r="A209" s="7" t="s">
        <v>407</v>
      </c>
      <c r="B209" s="7" t="s">
        <v>408</v>
      </c>
      <c r="C209" s="7" t="s">
        <v>2</v>
      </c>
      <c r="D209" s="7" t="s">
        <v>404</v>
      </c>
      <c r="E209" s="6">
        <v>41</v>
      </c>
      <c r="F209" s="21">
        <f t="shared" si="25"/>
        <v>24.599999999999998</v>
      </c>
      <c r="G209" s="19">
        <v>66</v>
      </c>
      <c r="H209" s="25">
        <f t="shared" si="26"/>
        <v>26.400000000000002</v>
      </c>
      <c r="I209" s="25">
        <f t="shared" si="27"/>
        <v>51</v>
      </c>
      <c r="J209" s="19"/>
    </row>
    <row r="210" spans="1:10" ht="19.5" customHeight="1">
      <c r="A210" s="7" t="s">
        <v>416</v>
      </c>
      <c r="B210" s="7" t="s">
        <v>417</v>
      </c>
      <c r="C210" s="7" t="s">
        <v>2</v>
      </c>
      <c r="D210" s="7" t="s">
        <v>409</v>
      </c>
      <c r="E210" s="6">
        <v>46</v>
      </c>
      <c r="F210" s="21">
        <f t="shared" si="25"/>
        <v>27.599999999999998</v>
      </c>
      <c r="G210" s="19">
        <v>67.33</v>
      </c>
      <c r="H210" s="25">
        <f t="shared" si="26"/>
        <v>26.932000000000002</v>
      </c>
      <c r="I210" s="25">
        <f t="shared" si="27"/>
        <v>54.532</v>
      </c>
      <c r="J210" s="26" t="s">
        <v>911</v>
      </c>
    </row>
    <row r="211" spans="1:10" ht="19.5" customHeight="1">
      <c r="A211" s="7" t="s">
        <v>414</v>
      </c>
      <c r="B211" s="7" t="s">
        <v>415</v>
      </c>
      <c r="C211" s="7" t="s">
        <v>0</v>
      </c>
      <c r="D211" s="7" t="s">
        <v>409</v>
      </c>
      <c r="E211" s="6">
        <v>35.5</v>
      </c>
      <c r="F211" s="21">
        <f t="shared" si="25"/>
        <v>21.3</v>
      </c>
      <c r="G211" s="19">
        <v>68.67</v>
      </c>
      <c r="H211" s="25">
        <f t="shared" si="26"/>
        <v>27.468000000000004</v>
      </c>
      <c r="I211" s="25">
        <f t="shared" si="27"/>
        <v>48.768</v>
      </c>
      <c r="J211" s="26" t="s">
        <v>911</v>
      </c>
    </row>
    <row r="212" spans="1:10" ht="19.5" customHeight="1">
      <c r="A212" s="7" t="s">
        <v>420</v>
      </c>
      <c r="B212" s="7" t="s">
        <v>421</v>
      </c>
      <c r="C212" s="7" t="s">
        <v>2</v>
      </c>
      <c r="D212" s="7" t="s">
        <v>409</v>
      </c>
      <c r="E212" s="6">
        <v>33.5</v>
      </c>
      <c r="F212" s="21">
        <f t="shared" si="25"/>
        <v>20.099999999999998</v>
      </c>
      <c r="G212" s="19">
        <v>66.33</v>
      </c>
      <c r="H212" s="25">
        <f t="shared" si="26"/>
        <v>26.532</v>
      </c>
      <c r="I212" s="25">
        <f t="shared" si="27"/>
        <v>46.632</v>
      </c>
      <c r="J212" s="19"/>
    </row>
    <row r="213" spans="1:10" ht="19.5" customHeight="1">
      <c r="A213" s="7" t="s">
        <v>410</v>
      </c>
      <c r="B213" s="7" t="s">
        <v>411</v>
      </c>
      <c r="C213" s="7" t="s">
        <v>0</v>
      </c>
      <c r="D213" s="7" t="s">
        <v>409</v>
      </c>
      <c r="E213" s="6">
        <v>36.5</v>
      </c>
      <c r="F213" s="21">
        <f t="shared" si="25"/>
        <v>21.9</v>
      </c>
      <c r="G213" s="19">
        <v>60.33</v>
      </c>
      <c r="H213" s="25">
        <f t="shared" si="26"/>
        <v>24.132</v>
      </c>
      <c r="I213" s="25">
        <f t="shared" si="27"/>
        <v>46.032</v>
      </c>
      <c r="J213" s="19"/>
    </row>
    <row r="214" spans="1:10" ht="19.5" customHeight="1">
      <c r="A214" s="7" t="s">
        <v>412</v>
      </c>
      <c r="B214" s="7" t="s">
        <v>413</v>
      </c>
      <c r="C214" s="7" t="s">
        <v>0</v>
      </c>
      <c r="D214" s="7" t="s">
        <v>409</v>
      </c>
      <c r="E214" s="6">
        <v>34.5</v>
      </c>
      <c r="F214" s="21">
        <f t="shared" si="25"/>
        <v>20.7</v>
      </c>
      <c r="G214" s="19">
        <v>61.33</v>
      </c>
      <c r="H214" s="25">
        <f t="shared" si="26"/>
        <v>24.532</v>
      </c>
      <c r="I214" s="25">
        <f t="shared" si="27"/>
        <v>45.232</v>
      </c>
      <c r="J214" s="19"/>
    </row>
    <row r="215" spans="1:10" ht="19.5" customHeight="1">
      <c r="A215" s="7" t="s">
        <v>418</v>
      </c>
      <c r="B215" s="7" t="s">
        <v>419</v>
      </c>
      <c r="C215" s="7" t="s">
        <v>2</v>
      </c>
      <c r="D215" s="7" t="s">
        <v>409</v>
      </c>
      <c r="E215" s="6">
        <v>41.5</v>
      </c>
      <c r="F215" s="21">
        <f t="shared" si="25"/>
        <v>24.9</v>
      </c>
      <c r="G215" s="19" t="s">
        <v>908</v>
      </c>
      <c r="H215" s="19" t="s">
        <v>908</v>
      </c>
      <c r="I215" s="25">
        <f>F215</f>
        <v>24.9</v>
      </c>
      <c r="J215" s="19"/>
    </row>
    <row r="216" spans="1:10" ht="19.5" customHeight="1">
      <c r="A216" s="7" t="s">
        <v>429</v>
      </c>
      <c r="B216" s="7" t="s">
        <v>430</v>
      </c>
      <c r="C216" s="7" t="s">
        <v>0</v>
      </c>
      <c r="D216" s="7" t="s">
        <v>424</v>
      </c>
      <c r="E216" s="6">
        <v>43.5</v>
      </c>
      <c r="F216" s="21">
        <f t="shared" si="25"/>
        <v>26.099999999999998</v>
      </c>
      <c r="G216" s="19">
        <v>69</v>
      </c>
      <c r="H216" s="25">
        <f>G216*0.4</f>
        <v>27.6</v>
      </c>
      <c r="I216" s="25">
        <f>F216+H216</f>
        <v>53.7</v>
      </c>
      <c r="J216" s="26" t="s">
        <v>911</v>
      </c>
    </row>
    <row r="217" spans="1:10" ht="19.5" customHeight="1">
      <c r="A217" s="7" t="s">
        <v>425</v>
      </c>
      <c r="B217" s="7" t="s">
        <v>426</v>
      </c>
      <c r="C217" s="7" t="s">
        <v>0</v>
      </c>
      <c r="D217" s="7" t="s">
        <v>424</v>
      </c>
      <c r="E217" s="6">
        <v>41.5</v>
      </c>
      <c r="F217" s="21">
        <f t="shared" si="25"/>
        <v>24.9</v>
      </c>
      <c r="G217" s="19">
        <v>68</v>
      </c>
      <c r="H217" s="25">
        <f>G217*0.4</f>
        <v>27.200000000000003</v>
      </c>
      <c r="I217" s="25">
        <f>F217+H217</f>
        <v>52.1</v>
      </c>
      <c r="J217" s="26" t="s">
        <v>911</v>
      </c>
    </row>
    <row r="218" spans="1:10" ht="19.5" customHeight="1">
      <c r="A218" s="7" t="s">
        <v>433</v>
      </c>
      <c r="B218" s="7" t="s">
        <v>363</v>
      </c>
      <c r="C218" s="7" t="s">
        <v>2</v>
      </c>
      <c r="D218" s="7" t="s">
        <v>424</v>
      </c>
      <c r="E218" s="6">
        <v>38</v>
      </c>
      <c r="F218" s="21">
        <f t="shared" si="25"/>
        <v>22.8</v>
      </c>
      <c r="G218" s="19">
        <v>68</v>
      </c>
      <c r="H218" s="25">
        <f>G218*0.4</f>
        <v>27.200000000000003</v>
      </c>
      <c r="I218" s="25">
        <f>F218+H218</f>
        <v>50</v>
      </c>
      <c r="J218" s="19"/>
    </row>
    <row r="219" spans="1:10" ht="19.5" customHeight="1">
      <c r="A219" s="7" t="s">
        <v>422</v>
      </c>
      <c r="B219" s="7" t="s">
        <v>423</v>
      </c>
      <c r="C219" s="7" t="s">
        <v>0</v>
      </c>
      <c r="D219" s="7" t="s">
        <v>424</v>
      </c>
      <c r="E219" s="6">
        <v>38</v>
      </c>
      <c r="F219" s="21">
        <f t="shared" si="25"/>
        <v>22.8</v>
      </c>
      <c r="G219" s="19">
        <v>67.67</v>
      </c>
      <c r="H219" s="25">
        <f>G219*0.4</f>
        <v>27.068</v>
      </c>
      <c r="I219" s="25">
        <f>F219+H219</f>
        <v>49.868</v>
      </c>
      <c r="J219" s="19"/>
    </row>
    <row r="220" spans="1:10" ht="19.5" customHeight="1">
      <c r="A220" s="7" t="s">
        <v>427</v>
      </c>
      <c r="B220" s="7" t="s">
        <v>428</v>
      </c>
      <c r="C220" s="7" t="s">
        <v>2</v>
      </c>
      <c r="D220" s="7" t="s">
        <v>424</v>
      </c>
      <c r="E220" s="6">
        <v>33.5</v>
      </c>
      <c r="F220" s="21">
        <f t="shared" si="25"/>
        <v>20.099999999999998</v>
      </c>
      <c r="G220" s="26">
        <v>63</v>
      </c>
      <c r="H220" s="30">
        <f>G220*0.4</f>
        <v>25.200000000000003</v>
      </c>
      <c r="I220" s="30">
        <f>F220+H220</f>
        <v>45.3</v>
      </c>
      <c r="J220" s="19"/>
    </row>
    <row r="221" spans="1:10" s="1" customFormat="1" ht="19.5" customHeight="1">
      <c r="A221" s="7" t="s">
        <v>431</v>
      </c>
      <c r="B221" s="7" t="s">
        <v>432</v>
      </c>
      <c r="C221" s="7" t="s">
        <v>2</v>
      </c>
      <c r="D221" s="7" t="s">
        <v>424</v>
      </c>
      <c r="E221" s="6">
        <v>34</v>
      </c>
      <c r="F221" s="21">
        <f t="shared" si="25"/>
        <v>20.4</v>
      </c>
      <c r="G221" s="19" t="s">
        <v>908</v>
      </c>
      <c r="H221" s="19" t="s">
        <v>908</v>
      </c>
      <c r="I221" s="25">
        <f>F221</f>
        <v>20.4</v>
      </c>
      <c r="J221" s="32"/>
    </row>
    <row r="222" spans="1:10" ht="19.5" customHeight="1">
      <c r="A222" s="7" t="s">
        <v>440</v>
      </c>
      <c r="B222" s="7" t="s">
        <v>441</v>
      </c>
      <c r="C222" s="7" t="s">
        <v>0</v>
      </c>
      <c r="D222" s="7" t="s">
        <v>434</v>
      </c>
      <c r="E222" s="6">
        <v>57</v>
      </c>
      <c r="F222" s="21">
        <f t="shared" si="25"/>
        <v>34.199999999999996</v>
      </c>
      <c r="G222" s="19">
        <v>69</v>
      </c>
      <c r="H222" s="25">
        <f>G222*0.4</f>
        <v>27.6</v>
      </c>
      <c r="I222" s="25">
        <f>F222+H222</f>
        <v>61.8</v>
      </c>
      <c r="J222" s="26" t="s">
        <v>911</v>
      </c>
    </row>
    <row r="223" spans="1:10" ht="19.5" customHeight="1">
      <c r="A223" s="7" t="s">
        <v>442</v>
      </c>
      <c r="B223" s="7" t="s">
        <v>443</v>
      </c>
      <c r="C223" s="7" t="s">
        <v>0</v>
      </c>
      <c r="D223" s="7" t="s">
        <v>434</v>
      </c>
      <c r="E223" s="6">
        <v>53</v>
      </c>
      <c r="F223" s="21">
        <f t="shared" si="25"/>
        <v>31.799999999999997</v>
      </c>
      <c r="G223" s="19">
        <v>67</v>
      </c>
      <c r="H223" s="25">
        <f>G223*0.4</f>
        <v>26.8</v>
      </c>
      <c r="I223" s="25">
        <f>F223+H223</f>
        <v>58.599999999999994</v>
      </c>
      <c r="J223" s="26" t="s">
        <v>911</v>
      </c>
    </row>
    <row r="224" spans="1:10" ht="19.5" customHeight="1">
      <c r="A224" s="7" t="s">
        <v>444</v>
      </c>
      <c r="B224" s="7" t="s">
        <v>445</v>
      </c>
      <c r="C224" s="7" t="s">
        <v>0</v>
      </c>
      <c r="D224" s="7" t="s">
        <v>434</v>
      </c>
      <c r="E224" s="6">
        <v>53.5</v>
      </c>
      <c r="F224" s="21">
        <f t="shared" si="25"/>
        <v>32.1</v>
      </c>
      <c r="G224" s="19">
        <v>65.67</v>
      </c>
      <c r="H224" s="25">
        <f>G224*0.4</f>
        <v>26.268</v>
      </c>
      <c r="I224" s="25">
        <f>F224+H224</f>
        <v>58.368</v>
      </c>
      <c r="J224" s="19"/>
    </row>
    <row r="225" spans="1:10" ht="19.5" customHeight="1">
      <c r="A225" s="7" t="s">
        <v>435</v>
      </c>
      <c r="B225" s="7" t="s">
        <v>436</v>
      </c>
      <c r="C225" s="7" t="s">
        <v>2</v>
      </c>
      <c r="D225" s="7" t="s">
        <v>434</v>
      </c>
      <c r="E225" s="6">
        <v>43</v>
      </c>
      <c r="F225" s="21">
        <f t="shared" si="25"/>
        <v>25.8</v>
      </c>
      <c r="G225" s="19">
        <v>66.67</v>
      </c>
      <c r="H225" s="25">
        <f>G225*0.4</f>
        <v>26.668000000000003</v>
      </c>
      <c r="I225" s="25">
        <f>F225+H225</f>
        <v>52.468</v>
      </c>
      <c r="J225" s="19"/>
    </row>
    <row r="226" spans="1:10" ht="19.5" customHeight="1">
      <c r="A226" s="7" t="s">
        <v>438</v>
      </c>
      <c r="B226" s="7" t="s">
        <v>439</v>
      </c>
      <c r="C226" s="7" t="s">
        <v>0</v>
      </c>
      <c r="D226" s="7" t="s">
        <v>434</v>
      </c>
      <c r="E226" s="6">
        <v>42</v>
      </c>
      <c r="F226" s="21">
        <f t="shared" si="25"/>
        <v>25.2</v>
      </c>
      <c r="G226" s="19">
        <v>67.67</v>
      </c>
      <c r="H226" s="25">
        <f>G226*0.4</f>
        <v>27.068</v>
      </c>
      <c r="I226" s="25">
        <f>F226+H226</f>
        <v>52.268</v>
      </c>
      <c r="J226" s="19"/>
    </row>
    <row r="227" spans="1:10" ht="19.5" customHeight="1">
      <c r="A227" s="7" t="s">
        <v>437</v>
      </c>
      <c r="B227" s="7" t="s">
        <v>174</v>
      </c>
      <c r="C227" s="7" t="s">
        <v>0</v>
      </c>
      <c r="D227" s="7" t="s">
        <v>434</v>
      </c>
      <c r="E227" s="6">
        <v>42</v>
      </c>
      <c r="F227" s="21">
        <f t="shared" si="25"/>
        <v>25.2</v>
      </c>
      <c r="G227" s="19" t="s">
        <v>908</v>
      </c>
      <c r="H227" s="19" t="s">
        <v>908</v>
      </c>
      <c r="I227" s="25">
        <f>F227</f>
        <v>25.2</v>
      </c>
      <c r="J227" s="19"/>
    </row>
    <row r="228" spans="1:10" ht="19.5" customHeight="1">
      <c r="A228" s="7" t="s">
        <v>449</v>
      </c>
      <c r="B228" s="7" t="s">
        <v>450</v>
      </c>
      <c r="C228" s="7" t="s">
        <v>0</v>
      </c>
      <c r="D228" s="7" t="s">
        <v>446</v>
      </c>
      <c r="E228" s="6">
        <v>49</v>
      </c>
      <c r="F228" s="21">
        <f t="shared" si="25"/>
        <v>29.4</v>
      </c>
      <c r="G228" s="19">
        <v>72</v>
      </c>
      <c r="H228" s="25">
        <f>G228*0.4</f>
        <v>28.8</v>
      </c>
      <c r="I228" s="25">
        <f>F228+H228</f>
        <v>58.2</v>
      </c>
      <c r="J228" s="26" t="s">
        <v>911</v>
      </c>
    </row>
    <row r="229" spans="1:10" ht="19.5" customHeight="1">
      <c r="A229" s="7" t="s">
        <v>455</v>
      </c>
      <c r="B229" s="7" t="s">
        <v>456</v>
      </c>
      <c r="C229" s="7" t="s">
        <v>0</v>
      </c>
      <c r="D229" s="7" t="s">
        <v>446</v>
      </c>
      <c r="E229" s="6">
        <v>45</v>
      </c>
      <c r="F229" s="21">
        <f t="shared" si="25"/>
        <v>27</v>
      </c>
      <c r="G229" s="19">
        <v>68.67</v>
      </c>
      <c r="H229" s="25">
        <f>G229*0.4</f>
        <v>27.468000000000004</v>
      </c>
      <c r="I229" s="25">
        <f>F229+H229</f>
        <v>54.468</v>
      </c>
      <c r="J229" s="26" t="s">
        <v>911</v>
      </c>
    </row>
    <row r="230" spans="1:10" ht="19.5" customHeight="1">
      <c r="A230" s="7" t="s">
        <v>457</v>
      </c>
      <c r="B230" s="7" t="s">
        <v>18</v>
      </c>
      <c r="C230" s="7" t="s">
        <v>0</v>
      </c>
      <c r="D230" s="7" t="s">
        <v>446</v>
      </c>
      <c r="E230" s="6">
        <v>44.5</v>
      </c>
      <c r="F230" s="21">
        <f t="shared" si="25"/>
        <v>26.7</v>
      </c>
      <c r="G230" s="19">
        <v>67</v>
      </c>
      <c r="H230" s="25">
        <f>G230*0.4</f>
        <v>26.8</v>
      </c>
      <c r="I230" s="25">
        <f>F230+H230</f>
        <v>53.5</v>
      </c>
      <c r="J230" s="19"/>
    </row>
    <row r="231" spans="1:10" ht="19.5" customHeight="1">
      <c r="A231" s="7" t="s">
        <v>453</v>
      </c>
      <c r="B231" s="7" t="s">
        <v>454</v>
      </c>
      <c r="C231" s="7" t="s">
        <v>2</v>
      </c>
      <c r="D231" s="7" t="s">
        <v>446</v>
      </c>
      <c r="E231" s="6">
        <v>44.5</v>
      </c>
      <c r="F231" s="21">
        <f t="shared" si="25"/>
        <v>26.7</v>
      </c>
      <c r="G231" s="19">
        <v>63.33</v>
      </c>
      <c r="H231" s="25">
        <f>G231*0.4</f>
        <v>25.332</v>
      </c>
      <c r="I231" s="25">
        <f>F231+H231</f>
        <v>52.032</v>
      </c>
      <c r="J231" s="19"/>
    </row>
    <row r="232" spans="1:10" ht="19.5" customHeight="1">
      <c r="A232" s="7" t="s">
        <v>451</v>
      </c>
      <c r="B232" s="7" t="s">
        <v>452</v>
      </c>
      <c r="C232" s="7" t="s">
        <v>0</v>
      </c>
      <c r="D232" s="7" t="s">
        <v>446</v>
      </c>
      <c r="E232" s="6">
        <v>41.5</v>
      </c>
      <c r="F232" s="21">
        <f t="shared" si="25"/>
        <v>24.9</v>
      </c>
      <c r="G232" s="19">
        <v>64</v>
      </c>
      <c r="H232" s="25">
        <f>G232*0.4</f>
        <v>25.6</v>
      </c>
      <c r="I232" s="25">
        <f>F232+H232</f>
        <v>50.5</v>
      </c>
      <c r="J232" s="19"/>
    </row>
    <row r="233" spans="1:10" ht="19.5" customHeight="1">
      <c r="A233" s="7" t="s">
        <v>447</v>
      </c>
      <c r="B233" s="7" t="s">
        <v>448</v>
      </c>
      <c r="C233" s="7" t="s">
        <v>2</v>
      </c>
      <c r="D233" s="7" t="s">
        <v>446</v>
      </c>
      <c r="E233" s="6">
        <v>42.5</v>
      </c>
      <c r="F233" s="21">
        <f t="shared" si="25"/>
        <v>25.5</v>
      </c>
      <c r="G233" s="19" t="s">
        <v>908</v>
      </c>
      <c r="H233" s="19" t="s">
        <v>908</v>
      </c>
      <c r="I233" s="25">
        <f>F233</f>
        <v>25.5</v>
      </c>
      <c r="J233" s="19"/>
    </row>
    <row r="234" spans="1:10" ht="19.5" customHeight="1">
      <c r="A234" s="7" t="s">
        <v>463</v>
      </c>
      <c r="B234" s="7" t="s">
        <v>464</v>
      </c>
      <c r="C234" s="7" t="s">
        <v>0</v>
      </c>
      <c r="D234" s="7" t="s">
        <v>458</v>
      </c>
      <c r="E234" s="6">
        <v>38</v>
      </c>
      <c r="F234" s="21">
        <f t="shared" si="25"/>
        <v>22.8</v>
      </c>
      <c r="G234" s="19">
        <v>69.67</v>
      </c>
      <c r="H234" s="25">
        <f aca="true" t="shared" si="28" ref="H234:H266">G234*0.4</f>
        <v>27.868000000000002</v>
      </c>
      <c r="I234" s="25">
        <f aca="true" t="shared" si="29" ref="I234:I266">F234+H234</f>
        <v>50.668000000000006</v>
      </c>
      <c r="J234" s="26" t="s">
        <v>911</v>
      </c>
    </row>
    <row r="235" spans="1:10" ht="19.5" customHeight="1">
      <c r="A235" s="7" t="s">
        <v>459</v>
      </c>
      <c r="B235" s="7" t="s">
        <v>460</v>
      </c>
      <c r="C235" s="7" t="s">
        <v>2</v>
      </c>
      <c r="D235" s="7" t="s">
        <v>458</v>
      </c>
      <c r="E235" s="6">
        <v>38</v>
      </c>
      <c r="F235" s="21">
        <f t="shared" si="25"/>
        <v>22.8</v>
      </c>
      <c r="G235" s="19">
        <v>64.67</v>
      </c>
      <c r="H235" s="25">
        <f t="shared" si="28"/>
        <v>25.868000000000002</v>
      </c>
      <c r="I235" s="25">
        <f t="shared" si="29"/>
        <v>48.668000000000006</v>
      </c>
      <c r="J235" s="19"/>
    </row>
    <row r="236" spans="1:10" ht="19.5" customHeight="1">
      <c r="A236" s="7" t="s">
        <v>461</v>
      </c>
      <c r="B236" s="7" t="s">
        <v>462</v>
      </c>
      <c r="C236" s="7" t="s">
        <v>2</v>
      </c>
      <c r="D236" s="7" t="s">
        <v>458</v>
      </c>
      <c r="E236" s="6">
        <v>37</v>
      </c>
      <c r="F236" s="21">
        <f t="shared" si="25"/>
        <v>22.2</v>
      </c>
      <c r="G236" s="19">
        <v>65.67</v>
      </c>
      <c r="H236" s="25">
        <f t="shared" si="28"/>
        <v>26.268</v>
      </c>
      <c r="I236" s="25">
        <f t="shared" si="29"/>
        <v>48.468</v>
      </c>
      <c r="J236" s="19"/>
    </row>
    <row r="237" spans="1:10" ht="19.5" customHeight="1">
      <c r="A237" s="7" t="s">
        <v>469</v>
      </c>
      <c r="B237" s="7" t="s">
        <v>470</v>
      </c>
      <c r="C237" s="7" t="s">
        <v>0</v>
      </c>
      <c r="D237" s="7" t="s">
        <v>465</v>
      </c>
      <c r="E237" s="6">
        <v>33.5</v>
      </c>
      <c r="F237" s="21">
        <f t="shared" si="25"/>
        <v>20.099999999999998</v>
      </c>
      <c r="G237" s="19">
        <v>73</v>
      </c>
      <c r="H237" s="25">
        <f t="shared" si="28"/>
        <v>29.200000000000003</v>
      </c>
      <c r="I237" s="25">
        <f t="shared" si="29"/>
        <v>49.3</v>
      </c>
      <c r="J237" s="26" t="s">
        <v>911</v>
      </c>
    </row>
    <row r="238" spans="1:10" ht="19.5" customHeight="1">
      <c r="A238" s="7" t="s">
        <v>466</v>
      </c>
      <c r="B238" s="7" t="s">
        <v>184</v>
      </c>
      <c r="C238" s="7" t="s">
        <v>0</v>
      </c>
      <c r="D238" s="7" t="s">
        <v>465</v>
      </c>
      <c r="E238" s="6">
        <v>34</v>
      </c>
      <c r="F238" s="21">
        <f t="shared" si="25"/>
        <v>20.4</v>
      </c>
      <c r="G238" s="19">
        <v>69.67</v>
      </c>
      <c r="H238" s="25">
        <f t="shared" si="28"/>
        <v>27.868000000000002</v>
      </c>
      <c r="I238" s="25">
        <f t="shared" si="29"/>
        <v>48.268</v>
      </c>
      <c r="J238" s="19"/>
    </row>
    <row r="239" spans="1:10" ht="19.5" customHeight="1">
      <c r="A239" s="7" t="s">
        <v>467</v>
      </c>
      <c r="B239" s="7" t="s">
        <v>468</v>
      </c>
      <c r="C239" s="7" t="s">
        <v>2</v>
      </c>
      <c r="D239" s="7" t="s">
        <v>465</v>
      </c>
      <c r="E239" s="6">
        <v>32.5</v>
      </c>
      <c r="F239" s="21">
        <f t="shared" si="25"/>
        <v>19.5</v>
      </c>
      <c r="G239" s="19">
        <v>64</v>
      </c>
      <c r="H239" s="25">
        <f t="shared" si="28"/>
        <v>25.6</v>
      </c>
      <c r="I239" s="25">
        <f t="shared" si="29"/>
        <v>45.1</v>
      </c>
      <c r="J239" s="19"/>
    </row>
    <row r="240" spans="1:10" ht="19.5" customHeight="1">
      <c r="A240" s="7" t="s">
        <v>474</v>
      </c>
      <c r="B240" s="7" t="s">
        <v>475</v>
      </c>
      <c r="C240" s="7" t="s">
        <v>0</v>
      </c>
      <c r="D240" s="7" t="s">
        <v>471</v>
      </c>
      <c r="E240" s="6">
        <v>43</v>
      </c>
      <c r="F240" s="21">
        <f t="shared" si="25"/>
        <v>25.8</v>
      </c>
      <c r="G240" s="19">
        <v>71.33</v>
      </c>
      <c r="H240" s="25">
        <f t="shared" si="28"/>
        <v>28.532</v>
      </c>
      <c r="I240" s="25">
        <f t="shared" si="29"/>
        <v>54.332</v>
      </c>
      <c r="J240" s="26" t="s">
        <v>911</v>
      </c>
    </row>
    <row r="241" spans="1:10" ht="19.5" customHeight="1">
      <c r="A241" s="7" t="s">
        <v>476</v>
      </c>
      <c r="B241" s="7" t="s">
        <v>477</v>
      </c>
      <c r="C241" s="7" t="s">
        <v>2</v>
      </c>
      <c r="D241" s="7" t="s">
        <v>471</v>
      </c>
      <c r="E241" s="6">
        <v>38</v>
      </c>
      <c r="F241" s="21">
        <f t="shared" si="25"/>
        <v>22.8</v>
      </c>
      <c r="G241" s="19">
        <v>65</v>
      </c>
      <c r="H241" s="25">
        <f t="shared" si="28"/>
        <v>26</v>
      </c>
      <c r="I241" s="25">
        <f t="shared" si="29"/>
        <v>48.8</v>
      </c>
      <c r="J241" s="19"/>
    </row>
    <row r="242" spans="1:10" ht="19.5" customHeight="1">
      <c r="A242" s="7" t="s">
        <v>472</v>
      </c>
      <c r="B242" s="7" t="s">
        <v>473</v>
      </c>
      <c r="C242" s="7" t="s">
        <v>2</v>
      </c>
      <c r="D242" s="7" t="s">
        <v>471</v>
      </c>
      <c r="E242" s="6">
        <v>37</v>
      </c>
      <c r="F242" s="21">
        <f t="shared" si="25"/>
        <v>22.2</v>
      </c>
      <c r="G242" s="19">
        <v>63.33</v>
      </c>
      <c r="H242" s="25">
        <f t="shared" si="28"/>
        <v>25.332</v>
      </c>
      <c r="I242" s="25">
        <f t="shared" si="29"/>
        <v>47.532</v>
      </c>
      <c r="J242" s="19"/>
    </row>
    <row r="243" spans="1:10" ht="19.5" customHeight="1">
      <c r="A243" s="7" t="s">
        <v>488</v>
      </c>
      <c r="B243" s="7" t="s">
        <v>489</v>
      </c>
      <c r="C243" s="7" t="s">
        <v>0</v>
      </c>
      <c r="D243" s="7" t="s">
        <v>480</v>
      </c>
      <c r="E243" s="6">
        <v>44</v>
      </c>
      <c r="F243" s="21">
        <f t="shared" si="25"/>
        <v>26.4</v>
      </c>
      <c r="G243" s="19">
        <v>69.67</v>
      </c>
      <c r="H243" s="25">
        <f t="shared" si="28"/>
        <v>27.868000000000002</v>
      </c>
      <c r="I243" s="25">
        <f t="shared" si="29"/>
        <v>54.268</v>
      </c>
      <c r="J243" s="26" t="s">
        <v>911</v>
      </c>
    </row>
    <row r="244" spans="1:10" ht="19.5" customHeight="1">
      <c r="A244" s="7" t="s">
        <v>481</v>
      </c>
      <c r="B244" s="7" t="s">
        <v>482</v>
      </c>
      <c r="C244" s="7" t="s">
        <v>0</v>
      </c>
      <c r="D244" s="7" t="s">
        <v>480</v>
      </c>
      <c r="E244" s="6">
        <v>42</v>
      </c>
      <c r="F244" s="21">
        <f t="shared" si="25"/>
        <v>25.2</v>
      </c>
      <c r="G244" s="19">
        <v>72</v>
      </c>
      <c r="H244" s="25">
        <f t="shared" si="28"/>
        <v>28.8</v>
      </c>
      <c r="I244" s="25">
        <f t="shared" si="29"/>
        <v>54</v>
      </c>
      <c r="J244" s="26" t="s">
        <v>911</v>
      </c>
    </row>
    <row r="245" spans="1:10" ht="19.5" customHeight="1">
      <c r="A245" s="7" t="s">
        <v>490</v>
      </c>
      <c r="B245" s="7" t="s">
        <v>491</v>
      </c>
      <c r="C245" s="7" t="s">
        <v>0</v>
      </c>
      <c r="D245" s="7" t="s">
        <v>480</v>
      </c>
      <c r="E245" s="6">
        <v>43.5</v>
      </c>
      <c r="F245" s="21">
        <f t="shared" si="25"/>
        <v>26.099999999999998</v>
      </c>
      <c r="G245" s="19">
        <v>69.67</v>
      </c>
      <c r="H245" s="25">
        <f t="shared" si="28"/>
        <v>27.868000000000002</v>
      </c>
      <c r="I245" s="25">
        <f t="shared" si="29"/>
        <v>53.968</v>
      </c>
      <c r="J245" s="26" t="s">
        <v>912</v>
      </c>
    </row>
    <row r="246" spans="1:10" ht="19.5" customHeight="1">
      <c r="A246" s="7" t="s">
        <v>478</v>
      </c>
      <c r="B246" s="7" t="s">
        <v>479</v>
      </c>
      <c r="C246" s="7" t="s">
        <v>2</v>
      </c>
      <c r="D246" s="7" t="s">
        <v>480</v>
      </c>
      <c r="E246" s="6">
        <v>42.5</v>
      </c>
      <c r="F246" s="21">
        <f t="shared" si="25"/>
        <v>25.5</v>
      </c>
      <c r="G246" s="19">
        <v>67.67</v>
      </c>
      <c r="H246" s="25">
        <f t="shared" si="28"/>
        <v>27.068</v>
      </c>
      <c r="I246" s="25">
        <f t="shared" si="29"/>
        <v>52.568</v>
      </c>
      <c r="J246" s="19"/>
    </row>
    <row r="247" spans="1:10" ht="19.5" customHeight="1">
      <c r="A247" s="7" t="s">
        <v>486</v>
      </c>
      <c r="B247" s="7" t="s">
        <v>487</v>
      </c>
      <c r="C247" s="7" t="s">
        <v>0</v>
      </c>
      <c r="D247" s="7" t="s">
        <v>480</v>
      </c>
      <c r="E247" s="6">
        <v>40</v>
      </c>
      <c r="F247" s="21">
        <f t="shared" si="25"/>
        <v>24</v>
      </c>
      <c r="G247" s="19">
        <v>67.67</v>
      </c>
      <c r="H247" s="25">
        <f t="shared" si="28"/>
        <v>27.068</v>
      </c>
      <c r="I247" s="25">
        <f t="shared" si="29"/>
        <v>51.068</v>
      </c>
      <c r="J247" s="19"/>
    </row>
    <row r="248" spans="1:10" ht="19.5" customHeight="1">
      <c r="A248" s="7" t="s">
        <v>484</v>
      </c>
      <c r="B248" s="7" t="s">
        <v>485</v>
      </c>
      <c r="C248" s="7" t="s">
        <v>0</v>
      </c>
      <c r="D248" s="7" t="s">
        <v>480</v>
      </c>
      <c r="E248" s="6">
        <v>39.5</v>
      </c>
      <c r="F248" s="21">
        <f t="shared" si="25"/>
        <v>23.7</v>
      </c>
      <c r="G248" s="19">
        <v>66.33</v>
      </c>
      <c r="H248" s="25">
        <f t="shared" si="28"/>
        <v>26.532</v>
      </c>
      <c r="I248" s="25">
        <f t="shared" si="29"/>
        <v>50.232</v>
      </c>
      <c r="J248" s="19"/>
    </row>
    <row r="249" spans="1:10" ht="19.5" customHeight="1">
      <c r="A249" s="7" t="s">
        <v>497</v>
      </c>
      <c r="B249" s="7" t="s">
        <v>498</v>
      </c>
      <c r="C249" s="7" t="s">
        <v>2</v>
      </c>
      <c r="D249" s="7" t="s">
        <v>494</v>
      </c>
      <c r="E249" s="6">
        <v>51</v>
      </c>
      <c r="F249" s="21">
        <f t="shared" si="25"/>
        <v>30.599999999999998</v>
      </c>
      <c r="G249" s="19">
        <v>72</v>
      </c>
      <c r="H249" s="25">
        <f t="shared" si="28"/>
        <v>28.8</v>
      </c>
      <c r="I249" s="25">
        <f t="shared" si="29"/>
        <v>59.4</v>
      </c>
      <c r="J249" s="26" t="s">
        <v>911</v>
      </c>
    </row>
    <row r="250" spans="1:10" ht="19.5" customHeight="1">
      <c r="A250" s="7" t="s">
        <v>495</v>
      </c>
      <c r="B250" s="7" t="s">
        <v>496</v>
      </c>
      <c r="C250" s="7" t="s">
        <v>2</v>
      </c>
      <c r="D250" s="7" t="s">
        <v>494</v>
      </c>
      <c r="E250" s="6">
        <v>46</v>
      </c>
      <c r="F250" s="21">
        <f t="shared" si="25"/>
        <v>27.599999999999998</v>
      </c>
      <c r="G250" s="19">
        <v>66.67</v>
      </c>
      <c r="H250" s="25">
        <f t="shared" si="28"/>
        <v>26.668000000000003</v>
      </c>
      <c r="I250" s="25">
        <f t="shared" si="29"/>
        <v>54.268</v>
      </c>
      <c r="J250" s="19"/>
    </row>
    <row r="251" spans="1:10" ht="19.5" customHeight="1">
      <c r="A251" s="7" t="s">
        <v>492</v>
      </c>
      <c r="B251" s="7" t="s">
        <v>493</v>
      </c>
      <c r="C251" s="7" t="s">
        <v>0</v>
      </c>
      <c r="D251" s="7" t="s">
        <v>494</v>
      </c>
      <c r="E251" s="6">
        <v>43</v>
      </c>
      <c r="F251" s="21">
        <f t="shared" si="25"/>
        <v>25.8</v>
      </c>
      <c r="G251" s="19">
        <v>63.67</v>
      </c>
      <c r="H251" s="25">
        <f t="shared" si="28"/>
        <v>25.468000000000004</v>
      </c>
      <c r="I251" s="25">
        <f t="shared" si="29"/>
        <v>51.268</v>
      </c>
      <c r="J251" s="19"/>
    </row>
    <row r="252" spans="1:10" ht="19.5" customHeight="1">
      <c r="A252" s="7" t="s">
        <v>499</v>
      </c>
      <c r="B252" s="7" t="s">
        <v>500</v>
      </c>
      <c r="C252" s="7" t="s">
        <v>0</v>
      </c>
      <c r="D252" s="7" t="s">
        <v>501</v>
      </c>
      <c r="E252" s="6">
        <v>44.5</v>
      </c>
      <c r="F252" s="21">
        <f t="shared" si="25"/>
        <v>26.7</v>
      </c>
      <c r="G252" s="19">
        <v>75.67</v>
      </c>
      <c r="H252" s="25">
        <f t="shared" si="28"/>
        <v>30.268</v>
      </c>
      <c r="I252" s="25">
        <f t="shared" si="29"/>
        <v>56.968</v>
      </c>
      <c r="J252" s="26" t="s">
        <v>911</v>
      </c>
    </row>
    <row r="253" spans="1:10" ht="19.5" customHeight="1">
      <c r="A253" s="7" t="s">
        <v>502</v>
      </c>
      <c r="B253" s="7" t="s">
        <v>503</v>
      </c>
      <c r="C253" s="7" t="s">
        <v>0</v>
      </c>
      <c r="D253" s="7" t="s">
        <v>501</v>
      </c>
      <c r="E253" s="6">
        <v>38</v>
      </c>
      <c r="F253" s="21">
        <f t="shared" si="25"/>
        <v>22.8</v>
      </c>
      <c r="G253" s="19">
        <v>69.67</v>
      </c>
      <c r="H253" s="25">
        <f t="shared" si="28"/>
        <v>27.868000000000002</v>
      </c>
      <c r="I253" s="25">
        <f t="shared" si="29"/>
        <v>50.668000000000006</v>
      </c>
      <c r="J253" s="19"/>
    </row>
    <row r="254" spans="1:10" ht="19.5" customHeight="1">
      <c r="A254" s="7" t="s">
        <v>504</v>
      </c>
      <c r="B254" s="7" t="s">
        <v>505</v>
      </c>
      <c r="C254" s="7" t="s">
        <v>0</v>
      </c>
      <c r="D254" s="7" t="s">
        <v>501</v>
      </c>
      <c r="E254" s="6">
        <v>36</v>
      </c>
      <c r="F254" s="21">
        <f t="shared" si="25"/>
        <v>21.599999999999998</v>
      </c>
      <c r="G254" s="19">
        <v>61</v>
      </c>
      <c r="H254" s="25">
        <f t="shared" si="28"/>
        <v>24.400000000000002</v>
      </c>
      <c r="I254" s="25">
        <f t="shared" si="29"/>
        <v>46</v>
      </c>
      <c r="J254" s="19"/>
    </row>
    <row r="255" spans="1:10" ht="19.5" customHeight="1">
      <c r="A255" s="7" t="s">
        <v>509</v>
      </c>
      <c r="B255" s="7" t="s">
        <v>510</v>
      </c>
      <c r="C255" s="7" t="s">
        <v>2</v>
      </c>
      <c r="D255" s="7" t="s">
        <v>506</v>
      </c>
      <c r="E255" s="6">
        <v>40</v>
      </c>
      <c r="F255" s="21">
        <f t="shared" si="25"/>
        <v>24</v>
      </c>
      <c r="G255" s="19">
        <v>69.33</v>
      </c>
      <c r="H255" s="25">
        <f t="shared" si="28"/>
        <v>27.732</v>
      </c>
      <c r="I255" s="25">
        <f t="shared" si="29"/>
        <v>51.732</v>
      </c>
      <c r="J255" s="26" t="s">
        <v>911</v>
      </c>
    </row>
    <row r="256" spans="1:10" ht="19.5" customHeight="1">
      <c r="A256" s="7" t="s">
        <v>511</v>
      </c>
      <c r="B256" s="7" t="s">
        <v>512</v>
      </c>
      <c r="C256" s="7" t="s">
        <v>2</v>
      </c>
      <c r="D256" s="7" t="s">
        <v>506</v>
      </c>
      <c r="E256" s="6">
        <v>41.5</v>
      </c>
      <c r="F256" s="21">
        <f t="shared" si="25"/>
        <v>24.9</v>
      </c>
      <c r="G256" s="19">
        <v>66</v>
      </c>
      <c r="H256" s="25">
        <f t="shared" si="28"/>
        <v>26.400000000000002</v>
      </c>
      <c r="I256" s="25">
        <f t="shared" si="29"/>
        <v>51.3</v>
      </c>
      <c r="J256" s="19"/>
    </row>
    <row r="257" spans="1:10" ht="19.5" customHeight="1">
      <c r="A257" s="7" t="s">
        <v>507</v>
      </c>
      <c r="B257" s="7" t="s">
        <v>508</v>
      </c>
      <c r="C257" s="7" t="s">
        <v>0</v>
      </c>
      <c r="D257" s="7" t="s">
        <v>506</v>
      </c>
      <c r="E257" s="6">
        <v>34</v>
      </c>
      <c r="F257" s="21">
        <f t="shared" si="25"/>
        <v>20.4</v>
      </c>
      <c r="G257" s="19">
        <v>62.33</v>
      </c>
      <c r="H257" s="25">
        <f t="shared" si="28"/>
        <v>24.932000000000002</v>
      </c>
      <c r="I257" s="25">
        <f t="shared" si="29"/>
        <v>45.332</v>
      </c>
      <c r="J257" s="19"/>
    </row>
    <row r="258" spans="1:10" ht="19.5" customHeight="1">
      <c r="A258" s="7" t="s">
        <v>517</v>
      </c>
      <c r="B258" s="7" t="s">
        <v>518</v>
      </c>
      <c r="C258" s="7" t="s">
        <v>2</v>
      </c>
      <c r="D258" s="7" t="s">
        <v>515</v>
      </c>
      <c r="E258" s="6">
        <v>36.5</v>
      </c>
      <c r="F258" s="21">
        <f t="shared" si="25"/>
        <v>21.9</v>
      </c>
      <c r="G258" s="19">
        <v>67.67</v>
      </c>
      <c r="H258" s="25">
        <f t="shared" si="28"/>
        <v>27.068</v>
      </c>
      <c r="I258" s="25">
        <f t="shared" si="29"/>
        <v>48.968</v>
      </c>
      <c r="J258" s="26" t="s">
        <v>911</v>
      </c>
    </row>
    <row r="259" spans="1:10" ht="19.5" customHeight="1">
      <c r="A259" s="7" t="s">
        <v>516</v>
      </c>
      <c r="B259" s="7" t="s">
        <v>317</v>
      </c>
      <c r="C259" s="7" t="s">
        <v>0</v>
      </c>
      <c r="D259" s="7" t="s">
        <v>515</v>
      </c>
      <c r="E259" s="6">
        <v>36</v>
      </c>
      <c r="F259" s="21">
        <f aca="true" t="shared" si="30" ref="F259:F296">E259*0.6</f>
        <v>21.599999999999998</v>
      </c>
      <c r="G259" s="19">
        <v>68.33</v>
      </c>
      <c r="H259" s="25">
        <f t="shared" si="28"/>
        <v>27.332</v>
      </c>
      <c r="I259" s="25">
        <f t="shared" si="29"/>
        <v>48.932</v>
      </c>
      <c r="J259" s="19"/>
    </row>
    <row r="260" spans="1:10" ht="19.5" customHeight="1">
      <c r="A260" s="7" t="s">
        <v>513</v>
      </c>
      <c r="B260" s="7" t="s">
        <v>514</v>
      </c>
      <c r="C260" s="7" t="s">
        <v>0</v>
      </c>
      <c r="D260" s="7" t="s">
        <v>515</v>
      </c>
      <c r="E260" s="6">
        <v>32.5</v>
      </c>
      <c r="F260" s="21">
        <f t="shared" si="30"/>
        <v>19.5</v>
      </c>
      <c r="G260" s="19">
        <v>67.33</v>
      </c>
      <c r="H260" s="25">
        <f t="shared" si="28"/>
        <v>26.932000000000002</v>
      </c>
      <c r="I260" s="25">
        <f t="shared" si="29"/>
        <v>46.432</v>
      </c>
      <c r="J260" s="19"/>
    </row>
    <row r="261" spans="1:10" ht="19.5" customHeight="1">
      <c r="A261" s="7" t="s">
        <v>524</v>
      </c>
      <c r="B261" s="7" t="s">
        <v>525</v>
      </c>
      <c r="C261" s="7" t="s">
        <v>0</v>
      </c>
      <c r="D261" s="7" t="s">
        <v>519</v>
      </c>
      <c r="E261" s="6">
        <v>42.5</v>
      </c>
      <c r="F261" s="21">
        <f t="shared" si="30"/>
        <v>25.5</v>
      </c>
      <c r="G261" s="19">
        <v>73.67</v>
      </c>
      <c r="H261" s="25">
        <f t="shared" si="28"/>
        <v>29.468000000000004</v>
      </c>
      <c r="I261" s="25">
        <f t="shared" si="29"/>
        <v>54.968</v>
      </c>
      <c r="J261" s="26" t="s">
        <v>911</v>
      </c>
    </row>
    <row r="262" spans="1:10" ht="19.5" customHeight="1">
      <c r="A262" s="7" t="s">
        <v>522</v>
      </c>
      <c r="B262" s="7" t="s">
        <v>523</v>
      </c>
      <c r="C262" s="7" t="s">
        <v>0</v>
      </c>
      <c r="D262" s="7" t="s">
        <v>519</v>
      </c>
      <c r="E262" s="6">
        <v>46</v>
      </c>
      <c r="F262" s="21">
        <f t="shared" si="30"/>
        <v>27.599999999999998</v>
      </c>
      <c r="G262" s="19">
        <v>68.33</v>
      </c>
      <c r="H262" s="25">
        <f t="shared" si="28"/>
        <v>27.332</v>
      </c>
      <c r="I262" s="25">
        <f t="shared" si="29"/>
        <v>54.932</v>
      </c>
      <c r="J262" s="19"/>
    </row>
    <row r="263" spans="1:10" ht="19.5" customHeight="1">
      <c r="A263" s="7" t="s">
        <v>520</v>
      </c>
      <c r="B263" s="7" t="s">
        <v>521</v>
      </c>
      <c r="C263" s="7" t="s">
        <v>2</v>
      </c>
      <c r="D263" s="7" t="s">
        <v>519</v>
      </c>
      <c r="E263" s="6">
        <v>43.5</v>
      </c>
      <c r="F263" s="21">
        <f t="shared" si="30"/>
        <v>26.099999999999998</v>
      </c>
      <c r="G263" s="19">
        <v>62.67</v>
      </c>
      <c r="H263" s="25">
        <f t="shared" si="28"/>
        <v>25.068</v>
      </c>
      <c r="I263" s="25">
        <f t="shared" si="29"/>
        <v>51.168</v>
      </c>
      <c r="J263" s="19"/>
    </row>
    <row r="264" spans="1:10" ht="19.5" customHeight="1">
      <c r="A264" s="7" t="s">
        <v>527</v>
      </c>
      <c r="B264" s="7" t="s">
        <v>528</v>
      </c>
      <c r="C264" s="7" t="s">
        <v>2</v>
      </c>
      <c r="D264" s="7" t="s">
        <v>526</v>
      </c>
      <c r="E264" s="6">
        <v>44</v>
      </c>
      <c r="F264" s="21">
        <f t="shared" si="30"/>
        <v>26.4</v>
      </c>
      <c r="G264" s="19">
        <v>67</v>
      </c>
      <c r="H264" s="25">
        <f t="shared" si="28"/>
        <v>26.8</v>
      </c>
      <c r="I264" s="25">
        <f t="shared" si="29"/>
        <v>53.2</v>
      </c>
      <c r="J264" s="26" t="s">
        <v>911</v>
      </c>
    </row>
    <row r="265" spans="1:10" ht="21.75" customHeight="1">
      <c r="A265" s="7" t="s">
        <v>533</v>
      </c>
      <c r="B265" s="7" t="s">
        <v>534</v>
      </c>
      <c r="C265" s="7" t="s">
        <v>2</v>
      </c>
      <c r="D265" s="7" t="s">
        <v>526</v>
      </c>
      <c r="E265" s="6">
        <v>40.5</v>
      </c>
      <c r="F265" s="21">
        <f t="shared" si="30"/>
        <v>24.3</v>
      </c>
      <c r="G265" s="19">
        <v>69.67</v>
      </c>
      <c r="H265" s="25">
        <f t="shared" si="28"/>
        <v>27.868000000000002</v>
      </c>
      <c r="I265" s="25">
        <f t="shared" si="29"/>
        <v>52.168000000000006</v>
      </c>
      <c r="J265" s="19"/>
    </row>
    <row r="266" spans="1:10" ht="21.75" customHeight="1">
      <c r="A266" s="7" t="s">
        <v>531</v>
      </c>
      <c r="B266" s="7" t="s">
        <v>532</v>
      </c>
      <c r="C266" s="7" t="s">
        <v>2</v>
      </c>
      <c r="D266" s="7" t="s">
        <v>526</v>
      </c>
      <c r="E266" s="6">
        <v>41</v>
      </c>
      <c r="F266" s="21">
        <f t="shared" si="30"/>
        <v>24.599999999999998</v>
      </c>
      <c r="G266" s="19">
        <v>60.67</v>
      </c>
      <c r="H266" s="25">
        <f t="shared" si="28"/>
        <v>24.268</v>
      </c>
      <c r="I266" s="25">
        <f t="shared" si="29"/>
        <v>48.867999999999995</v>
      </c>
      <c r="J266" s="19"/>
    </row>
    <row r="267" spans="1:10" ht="19.5" customHeight="1">
      <c r="A267" s="7" t="s">
        <v>529</v>
      </c>
      <c r="B267" s="7" t="s">
        <v>530</v>
      </c>
      <c r="C267" s="7" t="s">
        <v>2</v>
      </c>
      <c r="D267" s="7" t="s">
        <v>526</v>
      </c>
      <c r="E267" s="6">
        <v>40.5</v>
      </c>
      <c r="F267" s="21">
        <f t="shared" si="30"/>
        <v>24.3</v>
      </c>
      <c r="G267" s="19" t="s">
        <v>909</v>
      </c>
      <c r="H267" s="19" t="s">
        <v>909</v>
      </c>
      <c r="I267" s="25">
        <f>F267</f>
        <v>24.3</v>
      </c>
      <c r="J267" s="19"/>
    </row>
    <row r="268" spans="1:10" ht="19.5" customHeight="1">
      <c r="A268" s="7" t="s">
        <v>538</v>
      </c>
      <c r="B268" s="7" t="s">
        <v>539</v>
      </c>
      <c r="C268" s="7" t="s">
        <v>0</v>
      </c>
      <c r="D268" s="7" t="s">
        <v>535</v>
      </c>
      <c r="E268" s="6">
        <v>38.5</v>
      </c>
      <c r="F268" s="21">
        <f t="shared" si="30"/>
        <v>23.099999999999998</v>
      </c>
      <c r="G268" s="19">
        <v>68.67</v>
      </c>
      <c r="H268" s="25">
        <f aca="true" t="shared" si="31" ref="H268:H279">G268*0.4</f>
        <v>27.468000000000004</v>
      </c>
      <c r="I268" s="25">
        <f aca="true" t="shared" si="32" ref="I268:I279">F268+H268</f>
        <v>50.568</v>
      </c>
      <c r="J268" s="26" t="s">
        <v>911</v>
      </c>
    </row>
    <row r="269" spans="1:10" ht="19.5" customHeight="1">
      <c r="A269" s="7" t="s">
        <v>536</v>
      </c>
      <c r="B269" s="7" t="s">
        <v>537</v>
      </c>
      <c r="C269" s="7" t="s">
        <v>2</v>
      </c>
      <c r="D269" s="7" t="s">
        <v>535</v>
      </c>
      <c r="E269" s="6">
        <v>33.5</v>
      </c>
      <c r="F269" s="21">
        <f t="shared" si="30"/>
        <v>20.099999999999998</v>
      </c>
      <c r="G269" s="19">
        <v>67.33</v>
      </c>
      <c r="H269" s="25">
        <f t="shared" si="31"/>
        <v>26.932000000000002</v>
      </c>
      <c r="I269" s="25">
        <f t="shared" si="32"/>
        <v>47.032</v>
      </c>
      <c r="J269" s="19"/>
    </row>
    <row r="270" spans="1:10" ht="19.5" customHeight="1">
      <c r="A270" s="7" t="s">
        <v>540</v>
      </c>
      <c r="B270" s="7" t="s">
        <v>541</v>
      </c>
      <c r="C270" s="7" t="s">
        <v>2</v>
      </c>
      <c r="D270" s="7" t="s">
        <v>535</v>
      </c>
      <c r="E270" s="6">
        <v>31.5</v>
      </c>
      <c r="F270" s="21">
        <f t="shared" si="30"/>
        <v>18.9</v>
      </c>
      <c r="G270" s="19">
        <v>64.67</v>
      </c>
      <c r="H270" s="25">
        <f t="shared" si="31"/>
        <v>25.868000000000002</v>
      </c>
      <c r="I270" s="25">
        <f t="shared" si="32"/>
        <v>44.768</v>
      </c>
      <c r="J270" s="19"/>
    </row>
    <row r="271" spans="1:10" ht="19.5" customHeight="1">
      <c r="A271" s="7" t="s">
        <v>545</v>
      </c>
      <c r="B271" s="8" t="s">
        <v>546</v>
      </c>
      <c r="C271" s="7" t="s">
        <v>2</v>
      </c>
      <c r="D271" s="7" t="s">
        <v>542</v>
      </c>
      <c r="E271" s="6">
        <v>54.5</v>
      </c>
      <c r="F271" s="21">
        <f t="shared" si="30"/>
        <v>32.699999999999996</v>
      </c>
      <c r="G271" s="19">
        <v>64.67</v>
      </c>
      <c r="H271" s="25">
        <f t="shared" si="31"/>
        <v>25.868000000000002</v>
      </c>
      <c r="I271" s="25">
        <f t="shared" si="32"/>
        <v>58.568</v>
      </c>
      <c r="J271" s="26" t="s">
        <v>911</v>
      </c>
    </row>
    <row r="272" spans="1:10" ht="19.5" customHeight="1">
      <c r="A272" s="7" t="s">
        <v>547</v>
      </c>
      <c r="B272" s="8" t="s">
        <v>548</v>
      </c>
      <c r="C272" s="7" t="s">
        <v>2</v>
      </c>
      <c r="D272" s="7" t="s">
        <v>542</v>
      </c>
      <c r="E272" s="6">
        <v>41.5</v>
      </c>
      <c r="F272" s="21">
        <f t="shared" si="30"/>
        <v>24.9</v>
      </c>
      <c r="G272" s="19">
        <v>73.33</v>
      </c>
      <c r="H272" s="25">
        <f t="shared" si="31"/>
        <v>29.332</v>
      </c>
      <c r="I272" s="25">
        <f t="shared" si="32"/>
        <v>54.232</v>
      </c>
      <c r="J272" s="19"/>
    </row>
    <row r="273" spans="1:10" ht="19.5" customHeight="1">
      <c r="A273" s="7" t="s">
        <v>543</v>
      </c>
      <c r="B273" s="7" t="s">
        <v>544</v>
      </c>
      <c r="C273" s="7" t="s">
        <v>2</v>
      </c>
      <c r="D273" s="7" t="s">
        <v>542</v>
      </c>
      <c r="E273" s="6">
        <v>38</v>
      </c>
      <c r="F273" s="21">
        <f t="shared" si="30"/>
        <v>22.8</v>
      </c>
      <c r="G273" s="19">
        <v>61.67</v>
      </c>
      <c r="H273" s="25">
        <f t="shared" si="31"/>
        <v>24.668000000000003</v>
      </c>
      <c r="I273" s="25">
        <f t="shared" si="32"/>
        <v>47.468</v>
      </c>
      <c r="J273" s="19"/>
    </row>
    <row r="274" spans="1:10" ht="19.5" customHeight="1">
      <c r="A274" s="7" t="s">
        <v>552</v>
      </c>
      <c r="B274" s="7" t="s">
        <v>553</v>
      </c>
      <c r="C274" s="7" t="s">
        <v>0</v>
      </c>
      <c r="D274" s="7" t="s">
        <v>551</v>
      </c>
      <c r="E274" s="6">
        <v>42.5</v>
      </c>
      <c r="F274" s="21">
        <f t="shared" si="30"/>
        <v>25.5</v>
      </c>
      <c r="G274" s="19">
        <v>74.33</v>
      </c>
      <c r="H274" s="25">
        <f t="shared" si="31"/>
        <v>29.732</v>
      </c>
      <c r="I274" s="25">
        <f t="shared" si="32"/>
        <v>55.232</v>
      </c>
      <c r="J274" s="26" t="s">
        <v>911</v>
      </c>
    </row>
    <row r="275" spans="1:10" ht="19.5" customHeight="1">
      <c r="A275" s="7" t="s">
        <v>556</v>
      </c>
      <c r="B275" s="7" t="s">
        <v>557</v>
      </c>
      <c r="C275" s="7" t="s">
        <v>2</v>
      </c>
      <c r="D275" s="7" t="s">
        <v>551</v>
      </c>
      <c r="E275" s="6">
        <v>42</v>
      </c>
      <c r="F275" s="21">
        <f t="shared" si="30"/>
        <v>25.2</v>
      </c>
      <c r="G275" s="19">
        <v>69.67</v>
      </c>
      <c r="H275" s="25">
        <f t="shared" si="31"/>
        <v>27.868000000000002</v>
      </c>
      <c r="I275" s="25">
        <f t="shared" si="32"/>
        <v>53.068</v>
      </c>
      <c r="J275" s="19"/>
    </row>
    <row r="276" spans="1:10" ht="19.5" customHeight="1">
      <c r="A276" s="7" t="s">
        <v>549</v>
      </c>
      <c r="B276" s="7" t="s">
        <v>550</v>
      </c>
      <c r="C276" s="7" t="s">
        <v>0</v>
      </c>
      <c r="D276" s="7" t="s">
        <v>551</v>
      </c>
      <c r="E276" s="6">
        <v>40</v>
      </c>
      <c r="F276" s="21">
        <f t="shared" si="30"/>
        <v>24</v>
      </c>
      <c r="G276" s="19">
        <v>71</v>
      </c>
      <c r="H276" s="25">
        <f t="shared" si="31"/>
        <v>28.400000000000002</v>
      </c>
      <c r="I276" s="25">
        <f t="shared" si="32"/>
        <v>52.400000000000006</v>
      </c>
      <c r="J276" s="19"/>
    </row>
    <row r="277" spans="1:10" ht="19.5" customHeight="1">
      <c r="A277" s="7" t="s">
        <v>554</v>
      </c>
      <c r="B277" s="7" t="s">
        <v>555</v>
      </c>
      <c r="C277" s="7" t="s">
        <v>0</v>
      </c>
      <c r="D277" s="7" t="s">
        <v>551</v>
      </c>
      <c r="E277" s="6">
        <v>40</v>
      </c>
      <c r="F277" s="21">
        <f t="shared" si="30"/>
        <v>24</v>
      </c>
      <c r="G277" s="19">
        <v>71</v>
      </c>
      <c r="H277" s="25">
        <f t="shared" si="31"/>
        <v>28.400000000000002</v>
      </c>
      <c r="I277" s="25">
        <f t="shared" si="32"/>
        <v>52.400000000000006</v>
      </c>
      <c r="J277" s="19"/>
    </row>
    <row r="278" spans="1:10" ht="19.5" customHeight="1">
      <c r="A278" s="7" t="s">
        <v>563</v>
      </c>
      <c r="B278" s="7" t="s">
        <v>564</v>
      </c>
      <c r="C278" s="7" t="s">
        <v>2</v>
      </c>
      <c r="D278" s="7" t="s">
        <v>558</v>
      </c>
      <c r="E278" s="6">
        <v>51</v>
      </c>
      <c r="F278" s="21">
        <f t="shared" si="30"/>
        <v>30.599999999999998</v>
      </c>
      <c r="G278" s="19">
        <v>66.33</v>
      </c>
      <c r="H278" s="25">
        <f t="shared" si="31"/>
        <v>26.532</v>
      </c>
      <c r="I278" s="25">
        <f t="shared" si="32"/>
        <v>57.132</v>
      </c>
      <c r="J278" s="26" t="s">
        <v>911</v>
      </c>
    </row>
    <row r="279" spans="1:10" ht="19.5" customHeight="1">
      <c r="A279" s="7" t="s">
        <v>559</v>
      </c>
      <c r="B279" s="7" t="s">
        <v>560</v>
      </c>
      <c r="C279" s="7" t="s">
        <v>2</v>
      </c>
      <c r="D279" s="7" t="s">
        <v>558</v>
      </c>
      <c r="E279" s="6">
        <v>38.5</v>
      </c>
      <c r="F279" s="21">
        <f t="shared" si="30"/>
        <v>23.099999999999998</v>
      </c>
      <c r="G279" s="19">
        <v>67.33</v>
      </c>
      <c r="H279" s="25">
        <f t="shared" si="31"/>
        <v>26.932000000000002</v>
      </c>
      <c r="I279" s="25">
        <f t="shared" si="32"/>
        <v>50.032</v>
      </c>
      <c r="J279" s="19"/>
    </row>
    <row r="280" spans="1:10" ht="19.5" customHeight="1">
      <c r="A280" s="7" t="s">
        <v>561</v>
      </c>
      <c r="B280" s="7" t="s">
        <v>562</v>
      </c>
      <c r="C280" s="7" t="s">
        <v>0</v>
      </c>
      <c r="D280" s="7" t="s">
        <v>558</v>
      </c>
      <c r="E280" s="6">
        <v>38.5</v>
      </c>
      <c r="F280" s="21">
        <f t="shared" si="30"/>
        <v>23.099999999999998</v>
      </c>
      <c r="G280" s="19" t="s">
        <v>909</v>
      </c>
      <c r="H280" s="19" t="s">
        <v>909</v>
      </c>
      <c r="I280" s="25">
        <f>F280</f>
        <v>23.099999999999998</v>
      </c>
      <c r="J280" s="19"/>
    </row>
    <row r="281" spans="1:10" ht="19.5" customHeight="1">
      <c r="A281" s="7" t="s">
        <v>566</v>
      </c>
      <c r="B281" s="7" t="s">
        <v>567</v>
      </c>
      <c r="C281" s="7" t="s">
        <v>2</v>
      </c>
      <c r="D281" s="7" t="s">
        <v>565</v>
      </c>
      <c r="E281" s="6">
        <v>38</v>
      </c>
      <c r="F281" s="21">
        <f t="shared" si="30"/>
        <v>22.8</v>
      </c>
      <c r="G281" s="19">
        <v>64</v>
      </c>
      <c r="H281" s="25">
        <f aca="true" t="shared" si="33" ref="H281:H298">G281*0.4</f>
        <v>25.6</v>
      </c>
      <c r="I281" s="25">
        <f aca="true" t="shared" si="34" ref="I281:I296">F281+H281</f>
        <v>48.400000000000006</v>
      </c>
      <c r="J281" s="26" t="s">
        <v>911</v>
      </c>
    </row>
    <row r="282" spans="1:10" ht="19.5" customHeight="1">
      <c r="A282" s="7" t="s">
        <v>568</v>
      </c>
      <c r="B282" s="7" t="s">
        <v>569</v>
      </c>
      <c r="C282" s="7" t="s">
        <v>2</v>
      </c>
      <c r="D282" s="7" t="s">
        <v>565</v>
      </c>
      <c r="E282" s="6">
        <v>34</v>
      </c>
      <c r="F282" s="21">
        <f t="shared" si="30"/>
        <v>20.4</v>
      </c>
      <c r="G282" s="19">
        <v>68</v>
      </c>
      <c r="H282" s="25">
        <f t="shared" si="33"/>
        <v>27.200000000000003</v>
      </c>
      <c r="I282" s="25">
        <f t="shared" si="34"/>
        <v>47.6</v>
      </c>
      <c r="J282" s="19"/>
    </row>
    <row r="283" spans="1:10" ht="19.5" customHeight="1">
      <c r="A283" s="7" t="s">
        <v>570</v>
      </c>
      <c r="B283" s="7" t="s">
        <v>571</v>
      </c>
      <c r="C283" s="7" t="s">
        <v>2</v>
      </c>
      <c r="D283" s="7" t="s">
        <v>565</v>
      </c>
      <c r="E283" s="6">
        <v>37</v>
      </c>
      <c r="F283" s="21">
        <f t="shared" si="30"/>
        <v>22.2</v>
      </c>
      <c r="G283" s="19">
        <v>61.33</v>
      </c>
      <c r="H283" s="25">
        <f t="shared" si="33"/>
        <v>24.532</v>
      </c>
      <c r="I283" s="25">
        <f t="shared" si="34"/>
        <v>46.732</v>
      </c>
      <c r="J283" s="19"/>
    </row>
    <row r="284" spans="1:10" ht="19.5" customHeight="1">
      <c r="A284" s="7" t="s">
        <v>572</v>
      </c>
      <c r="B284" s="7" t="s">
        <v>573</v>
      </c>
      <c r="C284" s="7" t="s">
        <v>2</v>
      </c>
      <c r="D284" s="7" t="s">
        <v>574</v>
      </c>
      <c r="E284" s="6">
        <v>45.5</v>
      </c>
      <c r="F284" s="21">
        <f t="shared" si="30"/>
        <v>27.3</v>
      </c>
      <c r="G284" s="19">
        <v>66</v>
      </c>
      <c r="H284" s="25">
        <f t="shared" si="33"/>
        <v>26.400000000000002</v>
      </c>
      <c r="I284" s="25">
        <f t="shared" si="34"/>
        <v>53.7</v>
      </c>
      <c r="J284" s="26" t="s">
        <v>911</v>
      </c>
    </row>
    <row r="285" spans="1:10" ht="19.5" customHeight="1">
      <c r="A285" s="7" t="s">
        <v>575</v>
      </c>
      <c r="B285" s="7" t="s">
        <v>576</v>
      </c>
      <c r="C285" s="7" t="s">
        <v>0</v>
      </c>
      <c r="D285" s="7" t="s">
        <v>574</v>
      </c>
      <c r="E285" s="6">
        <v>33</v>
      </c>
      <c r="F285" s="21">
        <f t="shared" si="30"/>
        <v>19.8</v>
      </c>
      <c r="G285" s="19">
        <v>67</v>
      </c>
      <c r="H285" s="25">
        <f t="shared" si="33"/>
        <v>26.8</v>
      </c>
      <c r="I285" s="25">
        <f t="shared" si="34"/>
        <v>46.6</v>
      </c>
      <c r="J285" s="19"/>
    </row>
    <row r="286" spans="1:10" ht="19.5" customHeight="1">
      <c r="A286" s="7" t="s">
        <v>579</v>
      </c>
      <c r="B286" s="7" t="s">
        <v>580</v>
      </c>
      <c r="C286" s="7" t="s">
        <v>2</v>
      </c>
      <c r="D286" s="7" t="s">
        <v>574</v>
      </c>
      <c r="E286" s="6">
        <v>31</v>
      </c>
      <c r="F286" s="21">
        <f t="shared" si="30"/>
        <v>18.599999999999998</v>
      </c>
      <c r="G286" s="19">
        <v>66.67</v>
      </c>
      <c r="H286" s="25">
        <f t="shared" si="33"/>
        <v>26.668000000000003</v>
      </c>
      <c r="I286" s="25">
        <f t="shared" si="34"/>
        <v>45.268</v>
      </c>
      <c r="J286" s="19"/>
    </row>
    <row r="287" spans="1:10" ht="19.5" customHeight="1">
      <c r="A287" s="7" t="s">
        <v>577</v>
      </c>
      <c r="B287" s="7" t="s">
        <v>578</v>
      </c>
      <c r="C287" s="7" t="s">
        <v>0</v>
      </c>
      <c r="D287" s="7" t="s">
        <v>574</v>
      </c>
      <c r="E287" s="6">
        <v>31</v>
      </c>
      <c r="F287" s="21">
        <f t="shared" si="30"/>
        <v>18.599999999999998</v>
      </c>
      <c r="G287" s="19">
        <v>66</v>
      </c>
      <c r="H287" s="25">
        <f t="shared" si="33"/>
        <v>26.400000000000002</v>
      </c>
      <c r="I287" s="25">
        <f t="shared" si="34"/>
        <v>45</v>
      </c>
      <c r="J287" s="19"/>
    </row>
    <row r="288" spans="1:10" ht="19.5" customHeight="1">
      <c r="A288" s="7" t="s">
        <v>582</v>
      </c>
      <c r="B288" s="7" t="s">
        <v>583</v>
      </c>
      <c r="C288" s="7" t="s">
        <v>2</v>
      </c>
      <c r="D288" s="7" t="s">
        <v>581</v>
      </c>
      <c r="E288" s="6">
        <v>49</v>
      </c>
      <c r="F288" s="21">
        <f t="shared" si="30"/>
        <v>29.4</v>
      </c>
      <c r="G288" s="19">
        <v>72.33</v>
      </c>
      <c r="H288" s="25">
        <f t="shared" si="33"/>
        <v>28.932000000000002</v>
      </c>
      <c r="I288" s="25">
        <f t="shared" si="34"/>
        <v>58.332</v>
      </c>
      <c r="J288" s="26" t="s">
        <v>911</v>
      </c>
    </row>
    <row r="289" spans="1:10" ht="19.5" customHeight="1">
      <c r="A289" s="7" t="s">
        <v>585</v>
      </c>
      <c r="B289" s="7" t="s">
        <v>586</v>
      </c>
      <c r="C289" s="7" t="s">
        <v>2</v>
      </c>
      <c r="D289" s="7" t="s">
        <v>581</v>
      </c>
      <c r="E289" s="6">
        <v>44.5</v>
      </c>
      <c r="F289" s="21">
        <f t="shared" si="30"/>
        <v>26.7</v>
      </c>
      <c r="G289" s="19">
        <v>74.67</v>
      </c>
      <c r="H289" s="25">
        <f t="shared" si="33"/>
        <v>29.868000000000002</v>
      </c>
      <c r="I289" s="25">
        <f t="shared" si="34"/>
        <v>56.568</v>
      </c>
      <c r="J289" s="19"/>
    </row>
    <row r="290" spans="1:10" ht="19.5" customHeight="1">
      <c r="A290" s="7" t="s">
        <v>587</v>
      </c>
      <c r="B290" s="7" t="s">
        <v>588</v>
      </c>
      <c r="C290" s="7" t="s">
        <v>2</v>
      </c>
      <c r="D290" s="7" t="s">
        <v>581</v>
      </c>
      <c r="E290" s="6">
        <v>44.5</v>
      </c>
      <c r="F290" s="21">
        <f t="shared" si="30"/>
        <v>26.7</v>
      </c>
      <c r="G290" s="19">
        <v>70</v>
      </c>
      <c r="H290" s="25">
        <f t="shared" si="33"/>
        <v>28</v>
      </c>
      <c r="I290" s="25">
        <f t="shared" si="34"/>
        <v>54.7</v>
      </c>
      <c r="J290" s="19"/>
    </row>
    <row r="291" spans="1:10" ht="19.5" customHeight="1">
      <c r="A291" s="7" t="s">
        <v>590</v>
      </c>
      <c r="B291" s="7" t="s">
        <v>591</v>
      </c>
      <c r="C291" s="7" t="s">
        <v>0</v>
      </c>
      <c r="D291" s="7" t="s">
        <v>589</v>
      </c>
      <c r="E291" s="6">
        <v>41.5</v>
      </c>
      <c r="F291" s="21">
        <f t="shared" si="30"/>
        <v>24.9</v>
      </c>
      <c r="G291" s="19">
        <v>74.33</v>
      </c>
      <c r="H291" s="25">
        <f t="shared" si="33"/>
        <v>29.732</v>
      </c>
      <c r="I291" s="25">
        <f t="shared" si="34"/>
        <v>54.632</v>
      </c>
      <c r="J291" s="26" t="s">
        <v>911</v>
      </c>
    </row>
    <row r="292" spans="1:10" ht="19.5" customHeight="1">
      <c r="A292" s="7" t="s">
        <v>592</v>
      </c>
      <c r="B292" s="7" t="s">
        <v>593</v>
      </c>
      <c r="C292" s="7" t="s">
        <v>0</v>
      </c>
      <c r="D292" s="7" t="s">
        <v>589</v>
      </c>
      <c r="E292" s="6">
        <v>40</v>
      </c>
      <c r="F292" s="21">
        <f t="shared" si="30"/>
        <v>24</v>
      </c>
      <c r="G292" s="19">
        <v>68</v>
      </c>
      <c r="H292" s="25">
        <f t="shared" si="33"/>
        <v>27.200000000000003</v>
      </c>
      <c r="I292" s="25">
        <f t="shared" si="34"/>
        <v>51.2</v>
      </c>
      <c r="J292" s="19"/>
    </row>
    <row r="293" spans="1:10" ht="19.5" customHeight="1">
      <c r="A293" s="7" t="s">
        <v>594</v>
      </c>
      <c r="B293" s="7" t="s">
        <v>595</v>
      </c>
      <c r="C293" s="7" t="s">
        <v>2</v>
      </c>
      <c r="D293" s="7" t="s">
        <v>589</v>
      </c>
      <c r="E293" s="6">
        <v>38</v>
      </c>
      <c r="F293" s="21">
        <f t="shared" si="30"/>
        <v>22.8</v>
      </c>
      <c r="G293" s="19">
        <v>65.67</v>
      </c>
      <c r="H293" s="25">
        <f t="shared" si="33"/>
        <v>26.268</v>
      </c>
      <c r="I293" s="25">
        <f t="shared" si="34"/>
        <v>49.068</v>
      </c>
      <c r="J293" s="19"/>
    </row>
    <row r="294" spans="1:10" ht="19.5" customHeight="1">
      <c r="A294" s="7" t="s">
        <v>599</v>
      </c>
      <c r="B294" s="7" t="s">
        <v>600</v>
      </c>
      <c r="C294" s="7" t="s">
        <v>2</v>
      </c>
      <c r="D294" s="7" t="s">
        <v>596</v>
      </c>
      <c r="E294" s="6">
        <v>39</v>
      </c>
      <c r="F294" s="21">
        <f t="shared" si="30"/>
        <v>23.4</v>
      </c>
      <c r="G294" s="19">
        <v>67</v>
      </c>
      <c r="H294" s="25">
        <f t="shared" si="33"/>
        <v>26.8</v>
      </c>
      <c r="I294" s="25">
        <f t="shared" si="34"/>
        <v>50.2</v>
      </c>
      <c r="J294" s="26" t="s">
        <v>911</v>
      </c>
    </row>
    <row r="295" spans="1:10" ht="19.5" customHeight="1">
      <c r="A295" s="7" t="s">
        <v>601</v>
      </c>
      <c r="B295" s="7" t="s">
        <v>602</v>
      </c>
      <c r="C295" s="7" t="s">
        <v>0</v>
      </c>
      <c r="D295" s="7" t="s">
        <v>596</v>
      </c>
      <c r="E295" s="6">
        <v>34.5</v>
      </c>
      <c r="F295" s="21">
        <f t="shared" si="30"/>
        <v>20.7</v>
      </c>
      <c r="G295" s="22">
        <v>70.33</v>
      </c>
      <c r="H295" s="25">
        <f t="shared" si="33"/>
        <v>28.132</v>
      </c>
      <c r="I295" s="25">
        <f t="shared" si="34"/>
        <v>48.832</v>
      </c>
      <c r="J295" s="19"/>
    </row>
    <row r="296" spans="1:10" ht="19.5" customHeight="1">
      <c r="A296" s="7" t="s">
        <v>597</v>
      </c>
      <c r="B296" s="7" t="s">
        <v>598</v>
      </c>
      <c r="C296" s="7" t="s">
        <v>2</v>
      </c>
      <c r="D296" s="7" t="s">
        <v>596</v>
      </c>
      <c r="E296" s="6">
        <v>34.5</v>
      </c>
      <c r="F296" s="21">
        <f t="shared" si="30"/>
        <v>20.7</v>
      </c>
      <c r="G296" s="19">
        <v>67</v>
      </c>
      <c r="H296" s="25">
        <f t="shared" si="33"/>
        <v>26.8</v>
      </c>
      <c r="I296" s="25">
        <f t="shared" si="34"/>
        <v>47.5</v>
      </c>
      <c r="J296" s="19"/>
    </row>
    <row r="297" spans="1:10" ht="19.5" customHeight="1">
      <c r="A297" s="7" t="s">
        <v>857</v>
      </c>
      <c r="B297" s="7" t="s">
        <v>858</v>
      </c>
      <c r="C297" s="7" t="s">
        <v>2</v>
      </c>
      <c r="D297" s="7" t="s">
        <v>859</v>
      </c>
      <c r="E297" s="5" t="s">
        <v>892</v>
      </c>
      <c r="F297" s="21" t="s">
        <v>900</v>
      </c>
      <c r="G297" s="22">
        <v>74.33</v>
      </c>
      <c r="H297" s="25">
        <f t="shared" si="33"/>
        <v>29.732</v>
      </c>
      <c r="I297" s="25">
        <f>H297</f>
        <v>29.732</v>
      </c>
      <c r="J297" s="26" t="s">
        <v>911</v>
      </c>
    </row>
    <row r="298" spans="1:10" ht="19.5" customHeight="1">
      <c r="A298" s="7" t="s">
        <v>860</v>
      </c>
      <c r="B298" s="7" t="s">
        <v>861</v>
      </c>
      <c r="C298" s="7" t="s">
        <v>2</v>
      </c>
      <c r="D298" s="7" t="s">
        <v>862</v>
      </c>
      <c r="E298" s="5" t="s">
        <v>893</v>
      </c>
      <c r="F298" s="21" t="s">
        <v>900</v>
      </c>
      <c r="G298" s="22">
        <v>71.33</v>
      </c>
      <c r="H298" s="25">
        <f t="shared" si="33"/>
        <v>28.532</v>
      </c>
      <c r="I298" s="25">
        <f>H298</f>
        <v>28.532</v>
      </c>
      <c r="J298" s="26" t="s">
        <v>911</v>
      </c>
    </row>
    <row r="299" spans="1:10" ht="19.5" customHeight="1">
      <c r="A299" s="7" t="s">
        <v>863</v>
      </c>
      <c r="B299" s="7" t="s">
        <v>864</v>
      </c>
      <c r="C299" s="7" t="s">
        <v>2</v>
      </c>
      <c r="D299" s="7" t="s">
        <v>865</v>
      </c>
      <c r="E299" s="5" t="s">
        <v>894</v>
      </c>
      <c r="F299" s="21" t="s">
        <v>900</v>
      </c>
      <c r="G299" s="19" t="s">
        <v>908</v>
      </c>
      <c r="H299" s="19" t="s">
        <v>908</v>
      </c>
      <c r="I299" s="19" t="s">
        <v>908</v>
      </c>
      <c r="J299" s="19"/>
    </row>
    <row r="300" spans="1:10" s="1" customFormat="1" ht="19.5" customHeight="1">
      <c r="A300" s="7" t="s">
        <v>604</v>
      </c>
      <c r="B300" s="7" t="s">
        <v>605</v>
      </c>
      <c r="C300" s="7" t="s">
        <v>0</v>
      </c>
      <c r="D300" s="7" t="s">
        <v>603</v>
      </c>
      <c r="E300" s="6">
        <v>39</v>
      </c>
      <c r="F300" s="21">
        <f aca="true" t="shared" si="35" ref="F300:F331">E300*0.6</f>
        <v>23.4</v>
      </c>
      <c r="G300" s="26">
        <v>72.33</v>
      </c>
      <c r="H300" s="30">
        <f>G300*0.4</f>
        <v>28.932000000000002</v>
      </c>
      <c r="I300" s="30">
        <f>F300+H300</f>
        <v>52.332</v>
      </c>
      <c r="J300" s="26" t="s">
        <v>911</v>
      </c>
    </row>
    <row r="301" spans="1:10" ht="19.5" customHeight="1">
      <c r="A301" s="7" t="s">
        <v>606</v>
      </c>
      <c r="B301" s="7" t="s">
        <v>607</v>
      </c>
      <c r="C301" s="7" t="s">
        <v>2</v>
      </c>
      <c r="D301" s="7" t="s">
        <v>603</v>
      </c>
      <c r="E301" s="6">
        <v>38</v>
      </c>
      <c r="F301" s="21">
        <f t="shared" si="35"/>
        <v>22.8</v>
      </c>
      <c r="G301" s="19">
        <v>71.33</v>
      </c>
      <c r="H301" s="25">
        <f>G301*0.4</f>
        <v>28.532</v>
      </c>
      <c r="I301" s="25">
        <f>F301+H301</f>
        <v>51.332</v>
      </c>
      <c r="J301" s="19"/>
    </row>
    <row r="302" spans="1:10" ht="19.5" customHeight="1">
      <c r="A302" s="7" t="s">
        <v>608</v>
      </c>
      <c r="B302" s="7" t="s">
        <v>609</v>
      </c>
      <c r="C302" s="7" t="s">
        <v>2</v>
      </c>
      <c r="D302" s="7" t="s">
        <v>603</v>
      </c>
      <c r="E302" s="6">
        <v>37.5</v>
      </c>
      <c r="F302" s="21">
        <f t="shared" si="35"/>
        <v>22.5</v>
      </c>
      <c r="G302" s="19">
        <v>69</v>
      </c>
      <c r="H302" s="25">
        <f>G302*0.4</f>
        <v>27.6</v>
      </c>
      <c r="I302" s="25">
        <f>F302+H302</f>
        <v>50.1</v>
      </c>
      <c r="J302" s="19"/>
    </row>
    <row r="303" spans="1:10" s="31" customFormat="1" ht="19.5" customHeight="1">
      <c r="A303" s="27" t="s">
        <v>611</v>
      </c>
      <c r="B303" s="27" t="s">
        <v>612</v>
      </c>
      <c r="C303" s="27" t="s">
        <v>2</v>
      </c>
      <c r="D303" s="27" t="s">
        <v>610</v>
      </c>
      <c r="E303" s="28">
        <v>49</v>
      </c>
      <c r="F303" s="29">
        <f t="shared" si="35"/>
        <v>29.4</v>
      </c>
      <c r="G303" s="26">
        <v>75.33</v>
      </c>
      <c r="H303" s="30">
        <f>G303*0.4</f>
        <v>30.132</v>
      </c>
      <c r="I303" s="30">
        <f>F303+H303</f>
        <v>59.532</v>
      </c>
      <c r="J303" s="26" t="s">
        <v>911</v>
      </c>
    </row>
    <row r="304" spans="1:10" ht="19.5" customHeight="1">
      <c r="A304" s="7" t="s">
        <v>613</v>
      </c>
      <c r="B304" s="7" t="s">
        <v>614</v>
      </c>
      <c r="C304" s="7" t="s">
        <v>2</v>
      </c>
      <c r="D304" s="7" t="s">
        <v>610</v>
      </c>
      <c r="E304" s="6">
        <v>40.5</v>
      </c>
      <c r="F304" s="21">
        <f t="shared" si="35"/>
        <v>24.3</v>
      </c>
      <c r="G304" s="19">
        <v>70</v>
      </c>
      <c r="H304" s="25">
        <f>G304*0.4</f>
        <v>28</v>
      </c>
      <c r="I304" s="25">
        <f>F304+H304</f>
        <v>52.3</v>
      </c>
      <c r="J304" s="19"/>
    </row>
    <row r="305" spans="1:10" ht="19.5" customHeight="1">
      <c r="A305" s="7" t="s">
        <v>615</v>
      </c>
      <c r="B305" s="7" t="s">
        <v>171</v>
      </c>
      <c r="C305" s="7" t="s">
        <v>0</v>
      </c>
      <c r="D305" s="7" t="s">
        <v>610</v>
      </c>
      <c r="E305" s="6">
        <v>39</v>
      </c>
      <c r="F305" s="21">
        <f t="shared" si="35"/>
        <v>23.4</v>
      </c>
      <c r="G305" s="19" t="s">
        <v>908</v>
      </c>
      <c r="H305" s="19" t="s">
        <v>908</v>
      </c>
      <c r="I305" s="25">
        <f>F305</f>
        <v>23.4</v>
      </c>
      <c r="J305" s="19"/>
    </row>
    <row r="306" spans="1:10" ht="19.5" customHeight="1">
      <c r="A306" s="7" t="s">
        <v>619</v>
      </c>
      <c r="B306" s="7" t="s">
        <v>620</v>
      </c>
      <c r="C306" s="7" t="s">
        <v>0</v>
      </c>
      <c r="D306" s="7" t="s">
        <v>618</v>
      </c>
      <c r="E306" s="6">
        <v>35.5</v>
      </c>
      <c r="F306" s="21">
        <f t="shared" si="35"/>
        <v>21.3</v>
      </c>
      <c r="G306" s="19">
        <v>70.33</v>
      </c>
      <c r="H306" s="25">
        <f aca="true" t="shared" si="36" ref="H306:H326">G306*0.4</f>
        <v>28.132</v>
      </c>
      <c r="I306" s="25">
        <f aca="true" t="shared" si="37" ref="I306:I326">F306+H306</f>
        <v>49.432</v>
      </c>
      <c r="J306" s="26" t="s">
        <v>911</v>
      </c>
    </row>
    <row r="307" spans="1:10" ht="19.5" customHeight="1">
      <c r="A307" s="7" t="s">
        <v>621</v>
      </c>
      <c r="B307" s="7" t="s">
        <v>622</v>
      </c>
      <c r="C307" s="7" t="s">
        <v>0</v>
      </c>
      <c r="D307" s="7" t="s">
        <v>618</v>
      </c>
      <c r="E307" s="6">
        <v>35</v>
      </c>
      <c r="F307" s="21">
        <f t="shared" si="35"/>
        <v>21</v>
      </c>
      <c r="G307" s="19">
        <v>68</v>
      </c>
      <c r="H307" s="25">
        <f t="shared" si="36"/>
        <v>27.200000000000003</v>
      </c>
      <c r="I307" s="25">
        <f t="shared" si="37"/>
        <v>48.2</v>
      </c>
      <c r="J307" s="19"/>
    </row>
    <row r="308" spans="1:10" ht="19.5" customHeight="1">
      <c r="A308" s="7" t="s">
        <v>616</v>
      </c>
      <c r="B308" s="7" t="s">
        <v>617</v>
      </c>
      <c r="C308" s="7" t="s">
        <v>0</v>
      </c>
      <c r="D308" s="7" t="s">
        <v>618</v>
      </c>
      <c r="E308" s="6">
        <v>34.5</v>
      </c>
      <c r="F308" s="21">
        <f t="shared" si="35"/>
        <v>20.7</v>
      </c>
      <c r="G308" s="19">
        <v>63</v>
      </c>
      <c r="H308" s="25">
        <f t="shared" si="36"/>
        <v>25.200000000000003</v>
      </c>
      <c r="I308" s="25">
        <f t="shared" si="37"/>
        <v>45.900000000000006</v>
      </c>
      <c r="J308" s="19"/>
    </row>
    <row r="309" spans="1:10" ht="19.5" customHeight="1">
      <c r="A309" s="7" t="s">
        <v>624</v>
      </c>
      <c r="B309" s="7" t="s">
        <v>625</v>
      </c>
      <c r="C309" s="7" t="s">
        <v>2</v>
      </c>
      <c r="D309" s="7" t="s">
        <v>623</v>
      </c>
      <c r="E309" s="6">
        <v>46.5</v>
      </c>
      <c r="F309" s="21">
        <f t="shared" si="35"/>
        <v>27.9</v>
      </c>
      <c r="G309" s="19">
        <v>72.33</v>
      </c>
      <c r="H309" s="25">
        <f t="shared" si="36"/>
        <v>28.932000000000002</v>
      </c>
      <c r="I309" s="25">
        <f t="shared" si="37"/>
        <v>56.832</v>
      </c>
      <c r="J309" s="26" t="s">
        <v>911</v>
      </c>
    </row>
    <row r="310" spans="1:10" ht="19.5" customHeight="1">
      <c r="A310" s="7" t="s">
        <v>626</v>
      </c>
      <c r="B310" s="7" t="s">
        <v>627</v>
      </c>
      <c r="C310" s="7" t="s">
        <v>0</v>
      </c>
      <c r="D310" s="7" t="s">
        <v>623</v>
      </c>
      <c r="E310" s="6">
        <v>44</v>
      </c>
      <c r="F310" s="21">
        <f t="shared" si="35"/>
        <v>26.4</v>
      </c>
      <c r="G310" s="19">
        <v>73.33</v>
      </c>
      <c r="H310" s="25">
        <f t="shared" si="36"/>
        <v>29.332</v>
      </c>
      <c r="I310" s="25">
        <f t="shared" si="37"/>
        <v>55.732</v>
      </c>
      <c r="J310" s="19"/>
    </row>
    <row r="311" spans="1:10" ht="19.5" customHeight="1">
      <c r="A311" s="7" t="s">
        <v>630</v>
      </c>
      <c r="B311" s="7" t="s">
        <v>631</v>
      </c>
      <c r="C311" s="7" t="s">
        <v>2</v>
      </c>
      <c r="D311" s="7" t="s">
        <v>623</v>
      </c>
      <c r="E311" s="6">
        <v>43.5</v>
      </c>
      <c r="F311" s="21">
        <f t="shared" si="35"/>
        <v>26.099999999999998</v>
      </c>
      <c r="G311" s="19">
        <v>74</v>
      </c>
      <c r="H311" s="25">
        <f t="shared" si="36"/>
        <v>29.6</v>
      </c>
      <c r="I311" s="25">
        <f t="shared" si="37"/>
        <v>55.7</v>
      </c>
      <c r="J311" s="19"/>
    </row>
    <row r="312" spans="1:10" ht="19.5" customHeight="1">
      <c r="A312" s="7" t="s">
        <v>628</v>
      </c>
      <c r="B312" s="7" t="s">
        <v>629</v>
      </c>
      <c r="C312" s="7" t="s">
        <v>2</v>
      </c>
      <c r="D312" s="7" t="s">
        <v>623</v>
      </c>
      <c r="E312" s="6">
        <v>43.5</v>
      </c>
      <c r="F312" s="21">
        <f t="shared" si="35"/>
        <v>26.099999999999998</v>
      </c>
      <c r="G312" s="19">
        <v>71</v>
      </c>
      <c r="H312" s="25">
        <f t="shared" si="36"/>
        <v>28.400000000000002</v>
      </c>
      <c r="I312" s="25">
        <f t="shared" si="37"/>
        <v>54.5</v>
      </c>
      <c r="J312" s="19"/>
    </row>
    <row r="313" spans="1:10" ht="19.5" customHeight="1">
      <c r="A313" s="7" t="s">
        <v>632</v>
      </c>
      <c r="B313" s="7" t="s">
        <v>633</v>
      </c>
      <c r="C313" s="7" t="s">
        <v>2</v>
      </c>
      <c r="D313" s="7" t="s">
        <v>634</v>
      </c>
      <c r="E313" s="6">
        <v>50.5</v>
      </c>
      <c r="F313" s="21">
        <f t="shared" si="35"/>
        <v>30.299999999999997</v>
      </c>
      <c r="G313" s="19">
        <v>70.33</v>
      </c>
      <c r="H313" s="25">
        <f t="shared" si="36"/>
        <v>28.132</v>
      </c>
      <c r="I313" s="25">
        <f t="shared" si="37"/>
        <v>58.432</v>
      </c>
      <c r="J313" s="26" t="s">
        <v>911</v>
      </c>
    </row>
    <row r="314" spans="1:10" ht="19.5" customHeight="1">
      <c r="A314" s="7" t="s">
        <v>637</v>
      </c>
      <c r="B314" s="6" t="s">
        <v>638</v>
      </c>
      <c r="C314" s="6" t="s">
        <v>2</v>
      </c>
      <c r="D314" s="7" t="s">
        <v>634</v>
      </c>
      <c r="E314" s="6">
        <v>45.5</v>
      </c>
      <c r="F314" s="21">
        <f t="shared" si="35"/>
        <v>27.3</v>
      </c>
      <c r="G314" s="19">
        <v>72</v>
      </c>
      <c r="H314" s="25">
        <f t="shared" si="36"/>
        <v>28.8</v>
      </c>
      <c r="I314" s="25">
        <f t="shared" si="37"/>
        <v>56.1</v>
      </c>
      <c r="J314" s="19"/>
    </row>
    <row r="315" spans="1:10" ht="19.5" customHeight="1">
      <c r="A315" s="7" t="s">
        <v>635</v>
      </c>
      <c r="B315" s="6" t="s">
        <v>636</v>
      </c>
      <c r="C315" s="6" t="s">
        <v>2</v>
      </c>
      <c r="D315" s="7" t="s">
        <v>634</v>
      </c>
      <c r="E315" s="6">
        <v>40.5</v>
      </c>
      <c r="F315" s="21">
        <f t="shared" si="35"/>
        <v>24.3</v>
      </c>
      <c r="G315" s="19">
        <v>74.67</v>
      </c>
      <c r="H315" s="25">
        <f t="shared" si="36"/>
        <v>29.868000000000002</v>
      </c>
      <c r="I315" s="25">
        <f t="shared" si="37"/>
        <v>54.168000000000006</v>
      </c>
      <c r="J315" s="19"/>
    </row>
    <row r="316" spans="1:10" ht="19.5" customHeight="1">
      <c r="A316" s="7" t="s">
        <v>644</v>
      </c>
      <c r="B316" s="6" t="s">
        <v>645</v>
      </c>
      <c r="C316" s="6" t="s">
        <v>2</v>
      </c>
      <c r="D316" s="7" t="s">
        <v>639</v>
      </c>
      <c r="E316" s="6">
        <v>54.5</v>
      </c>
      <c r="F316" s="21">
        <f t="shared" si="35"/>
        <v>32.699999999999996</v>
      </c>
      <c r="G316" s="19">
        <v>76</v>
      </c>
      <c r="H316" s="25">
        <f t="shared" si="36"/>
        <v>30.400000000000002</v>
      </c>
      <c r="I316" s="25">
        <f t="shared" si="37"/>
        <v>63.099999999999994</v>
      </c>
      <c r="J316" s="26" t="s">
        <v>911</v>
      </c>
    </row>
    <row r="317" spans="1:10" ht="18.75" customHeight="1">
      <c r="A317" s="7" t="s">
        <v>640</v>
      </c>
      <c r="B317" s="6" t="s">
        <v>641</v>
      </c>
      <c r="C317" s="6" t="s">
        <v>0</v>
      </c>
      <c r="D317" s="7" t="s">
        <v>639</v>
      </c>
      <c r="E317" s="6">
        <v>42</v>
      </c>
      <c r="F317" s="21">
        <f t="shared" si="35"/>
        <v>25.2</v>
      </c>
      <c r="G317" s="19">
        <v>68.33</v>
      </c>
      <c r="H317" s="25">
        <f t="shared" si="36"/>
        <v>27.332</v>
      </c>
      <c r="I317" s="25">
        <f t="shared" si="37"/>
        <v>52.532</v>
      </c>
      <c r="J317" s="19"/>
    </row>
    <row r="318" spans="1:10" ht="19.5" customHeight="1">
      <c r="A318" s="7" t="s">
        <v>642</v>
      </c>
      <c r="B318" s="6" t="s">
        <v>643</v>
      </c>
      <c r="C318" s="6" t="s">
        <v>0</v>
      </c>
      <c r="D318" s="7" t="s">
        <v>639</v>
      </c>
      <c r="E318" s="6">
        <v>41.5</v>
      </c>
      <c r="F318" s="21">
        <f t="shared" si="35"/>
        <v>24.9</v>
      </c>
      <c r="G318" s="19">
        <v>68</v>
      </c>
      <c r="H318" s="25">
        <f t="shared" si="36"/>
        <v>27.200000000000003</v>
      </c>
      <c r="I318" s="25">
        <f t="shared" si="37"/>
        <v>52.1</v>
      </c>
      <c r="J318" s="19"/>
    </row>
    <row r="319" spans="1:10" ht="19.5" customHeight="1">
      <c r="A319" s="7" t="s">
        <v>649</v>
      </c>
      <c r="B319" s="6" t="s">
        <v>650</v>
      </c>
      <c r="C319" s="6" t="s">
        <v>2</v>
      </c>
      <c r="D319" s="7" t="s">
        <v>646</v>
      </c>
      <c r="E319" s="6">
        <v>50.5</v>
      </c>
      <c r="F319" s="21">
        <f t="shared" si="35"/>
        <v>30.299999999999997</v>
      </c>
      <c r="G319" s="19">
        <v>75.33</v>
      </c>
      <c r="H319" s="25">
        <f t="shared" si="36"/>
        <v>30.132</v>
      </c>
      <c r="I319" s="25">
        <f t="shared" si="37"/>
        <v>60.432</v>
      </c>
      <c r="J319" s="26" t="s">
        <v>911</v>
      </c>
    </row>
    <row r="320" spans="1:10" ht="19.5" customHeight="1">
      <c r="A320" s="7" t="s">
        <v>647</v>
      </c>
      <c r="B320" s="6" t="s">
        <v>648</v>
      </c>
      <c r="C320" s="6" t="s">
        <v>0</v>
      </c>
      <c r="D320" s="7" t="s">
        <v>646</v>
      </c>
      <c r="E320" s="6">
        <v>46</v>
      </c>
      <c r="F320" s="21">
        <f t="shared" si="35"/>
        <v>27.599999999999998</v>
      </c>
      <c r="G320" s="19">
        <v>71</v>
      </c>
      <c r="H320" s="25">
        <f t="shared" si="36"/>
        <v>28.400000000000002</v>
      </c>
      <c r="I320" s="25">
        <f t="shared" si="37"/>
        <v>56</v>
      </c>
      <c r="J320" s="19"/>
    </row>
    <row r="321" spans="1:10" ht="19.5" customHeight="1">
      <c r="A321" s="7" t="s">
        <v>651</v>
      </c>
      <c r="B321" s="6" t="s">
        <v>652</v>
      </c>
      <c r="C321" s="6" t="s">
        <v>2</v>
      </c>
      <c r="D321" s="7" t="s">
        <v>646</v>
      </c>
      <c r="E321" s="6">
        <v>46</v>
      </c>
      <c r="F321" s="21">
        <f t="shared" si="35"/>
        <v>27.599999999999998</v>
      </c>
      <c r="G321" s="19">
        <v>68.67</v>
      </c>
      <c r="H321" s="25">
        <f t="shared" si="36"/>
        <v>27.468000000000004</v>
      </c>
      <c r="I321" s="25">
        <f t="shared" si="37"/>
        <v>55.068</v>
      </c>
      <c r="J321" s="19"/>
    </row>
    <row r="322" spans="1:10" ht="19.5" customHeight="1">
      <c r="A322" s="7" t="s">
        <v>654</v>
      </c>
      <c r="B322" s="6" t="s">
        <v>655</v>
      </c>
      <c r="C322" s="6" t="s">
        <v>2</v>
      </c>
      <c r="D322" s="7" t="s">
        <v>653</v>
      </c>
      <c r="E322" s="6">
        <v>43.5</v>
      </c>
      <c r="F322" s="21">
        <f t="shared" si="35"/>
        <v>26.099999999999998</v>
      </c>
      <c r="G322" s="19">
        <v>68.67</v>
      </c>
      <c r="H322" s="25">
        <f t="shared" si="36"/>
        <v>27.468000000000004</v>
      </c>
      <c r="I322" s="25">
        <f t="shared" si="37"/>
        <v>53.568</v>
      </c>
      <c r="J322" s="26" t="s">
        <v>911</v>
      </c>
    </row>
    <row r="323" spans="1:10" ht="19.5" customHeight="1">
      <c r="A323" s="7" t="s">
        <v>656</v>
      </c>
      <c r="B323" s="6" t="s">
        <v>657</v>
      </c>
      <c r="C323" s="6" t="s">
        <v>0</v>
      </c>
      <c r="D323" s="7" t="s">
        <v>653</v>
      </c>
      <c r="E323" s="6">
        <v>41.5</v>
      </c>
      <c r="F323" s="21">
        <f t="shared" si="35"/>
        <v>24.9</v>
      </c>
      <c r="G323" s="19">
        <v>69.5</v>
      </c>
      <c r="H323" s="25">
        <f t="shared" si="36"/>
        <v>27.8</v>
      </c>
      <c r="I323" s="25">
        <f t="shared" si="37"/>
        <v>52.7</v>
      </c>
      <c r="J323" s="19"/>
    </row>
    <row r="324" spans="1:10" ht="19.5" customHeight="1">
      <c r="A324" s="7" t="s">
        <v>658</v>
      </c>
      <c r="B324" s="6" t="s">
        <v>659</v>
      </c>
      <c r="C324" s="6" t="s">
        <v>2</v>
      </c>
      <c r="D324" s="7" t="s">
        <v>653</v>
      </c>
      <c r="E324" s="6">
        <v>40.5</v>
      </c>
      <c r="F324" s="21">
        <f t="shared" si="35"/>
        <v>24.3</v>
      </c>
      <c r="G324" s="19">
        <v>70.83</v>
      </c>
      <c r="H324" s="25">
        <f t="shared" si="36"/>
        <v>28.332</v>
      </c>
      <c r="I324" s="25">
        <f t="shared" si="37"/>
        <v>52.632000000000005</v>
      </c>
      <c r="J324" s="19"/>
    </row>
    <row r="325" spans="1:10" ht="19.5" customHeight="1">
      <c r="A325" s="7" t="s">
        <v>665</v>
      </c>
      <c r="B325" s="6" t="s">
        <v>666</v>
      </c>
      <c r="C325" s="6" t="s">
        <v>0</v>
      </c>
      <c r="D325" s="7" t="s">
        <v>662</v>
      </c>
      <c r="E325" s="6">
        <v>41</v>
      </c>
      <c r="F325" s="21">
        <f t="shared" si="35"/>
        <v>24.599999999999998</v>
      </c>
      <c r="G325" s="19">
        <v>70.83</v>
      </c>
      <c r="H325" s="25">
        <f t="shared" si="36"/>
        <v>28.332</v>
      </c>
      <c r="I325" s="25">
        <f t="shared" si="37"/>
        <v>52.932</v>
      </c>
      <c r="J325" s="26" t="s">
        <v>911</v>
      </c>
    </row>
    <row r="326" spans="1:10" ht="19.5" customHeight="1">
      <c r="A326" s="7" t="s">
        <v>667</v>
      </c>
      <c r="B326" s="6" t="s">
        <v>668</v>
      </c>
      <c r="C326" s="6" t="s">
        <v>0</v>
      </c>
      <c r="D326" s="7" t="s">
        <v>662</v>
      </c>
      <c r="E326" s="6">
        <v>31</v>
      </c>
      <c r="F326" s="21">
        <f t="shared" si="35"/>
        <v>18.599999999999998</v>
      </c>
      <c r="G326" s="19">
        <v>61.83</v>
      </c>
      <c r="H326" s="25">
        <f t="shared" si="36"/>
        <v>24.732</v>
      </c>
      <c r="I326" s="25">
        <f t="shared" si="37"/>
        <v>43.331999999999994</v>
      </c>
      <c r="J326" s="19"/>
    </row>
    <row r="327" spans="1:10" ht="19.5" customHeight="1">
      <c r="A327" s="7" t="s">
        <v>660</v>
      </c>
      <c r="B327" s="6" t="s">
        <v>661</v>
      </c>
      <c r="C327" s="6" t="s">
        <v>2</v>
      </c>
      <c r="D327" s="7" t="s">
        <v>662</v>
      </c>
      <c r="E327" s="6">
        <v>30</v>
      </c>
      <c r="F327" s="21">
        <f t="shared" si="35"/>
        <v>18</v>
      </c>
      <c r="G327" s="19" t="s">
        <v>908</v>
      </c>
      <c r="H327" s="19" t="s">
        <v>908</v>
      </c>
      <c r="I327" s="25">
        <f>F327</f>
        <v>18</v>
      </c>
      <c r="J327" s="19"/>
    </row>
    <row r="328" spans="1:10" ht="19.5" customHeight="1">
      <c r="A328" s="7" t="s">
        <v>663</v>
      </c>
      <c r="B328" s="6" t="s">
        <v>664</v>
      </c>
      <c r="C328" s="6" t="s">
        <v>2</v>
      </c>
      <c r="D328" s="7" t="s">
        <v>662</v>
      </c>
      <c r="E328" s="6">
        <v>30</v>
      </c>
      <c r="F328" s="21">
        <f t="shared" si="35"/>
        <v>18</v>
      </c>
      <c r="G328" s="19" t="s">
        <v>908</v>
      </c>
      <c r="H328" s="19" t="s">
        <v>908</v>
      </c>
      <c r="I328" s="25">
        <f>F328</f>
        <v>18</v>
      </c>
      <c r="J328" s="19"/>
    </row>
    <row r="329" spans="1:10" ht="19.5" customHeight="1">
      <c r="A329" s="7" t="s">
        <v>674</v>
      </c>
      <c r="B329" s="6" t="s">
        <v>675</v>
      </c>
      <c r="C329" s="6" t="s">
        <v>0</v>
      </c>
      <c r="D329" s="10" t="s">
        <v>671</v>
      </c>
      <c r="E329" s="6">
        <v>45</v>
      </c>
      <c r="F329" s="21">
        <f t="shared" si="35"/>
        <v>27</v>
      </c>
      <c r="G329" s="19">
        <v>64</v>
      </c>
      <c r="H329" s="25">
        <f>G329*0.4</f>
        <v>25.6</v>
      </c>
      <c r="I329" s="25">
        <f>F329+H329</f>
        <v>52.6</v>
      </c>
      <c r="J329" s="26" t="s">
        <v>911</v>
      </c>
    </row>
    <row r="330" spans="1:10" ht="19.5" customHeight="1">
      <c r="A330" s="7" t="s">
        <v>669</v>
      </c>
      <c r="B330" s="6" t="s">
        <v>670</v>
      </c>
      <c r="C330" s="6" t="s">
        <v>0</v>
      </c>
      <c r="D330" s="10" t="s">
        <v>671</v>
      </c>
      <c r="E330" s="6">
        <v>39.5</v>
      </c>
      <c r="F330" s="21">
        <f t="shared" si="35"/>
        <v>23.7</v>
      </c>
      <c r="G330" s="19">
        <v>69</v>
      </c>
      <c r="H330" s="25">
        <f>G330*0.4</f>
        <v>27.6</v>
      </c>
      <c r="I330" s="25">
        <f>F330+H330</f>
        <v>51.3</v>
      </c>
      <c r="J330" s="19"/>
    </row>
    <row r="331" spans="1:10" ht="19.5" customHeight="1">
      <c r="A331" s="7" t="s">
        <v>672</v>
      </c>
      <c r="B331" s="6" t="s">
        <v>673</v>
      </c>
      <c r="C331" s="6" t="s">
        <v>0</v>
      </c>
      <c r="D331" s="10" t="s">
        <v>671</v>
      </c>
      <c r="E331" s="6">
        <v>34.5</v>
      </c>
      <c r="F331" s="21">
        <f t="shared" si="35"/>
        <v>20.7</v>
      </c>
      <c r="G331" s="19" t="s">
        <v>908</v>
      </c>
      <c r="H331" s="19" t="s">
        <v>908</v>
      </c>
      <c r="I331" s="25">
        <f>F331</f>
        <v>20.7</v>
      </c>
      <c r="J331" s="19"/>
    </row>
    <row r="332" spans="1:10" ht="19.5" customHeight="1">
      <c r="A332" s="7" t="s">
        <v>681</v>
      </c>
      <c r="B332" s="6" t="s">
        <v>682</v>
      </c>
      <c r="C332" s="6" t="s">
        <v>2</v>
      </c>
      <c r="D332" s="10" t="s">
        <v>676</v>
      </c>
      <c r="E332" s="6">
        <v>48.5</v>
      </c>
      <c r="F332" s="21">
        <f aca="true" t="shared" si="38" ref="F332:F363">E332*0.6</f>
        <v>29.099999999999998</v>
      </c>
      <c r="G332" s="19">
        <v>67.33</v>
      </c>
      <c r="H332" s="25">
        <f aca="true" t="shared" si="39" ref="H332:H342">G332*0.4</f>
        <v>26.932000000000002</v>
      </c>
      <c r="I332" s="25">
        <f aca="true" t="shared" si="40" ref="I332:I342">F332+H332</f>
        <v>56.032</v>
      </c>
      <c r="J332" s="26" t="s">
        <v>911</v>
      </c>
    </row>
    <row r="333" spans="1:10" ht="19.5" customHeight="1">
      <c r="A333" s="7" t="s">
        <v>679</v>
      </c>
      <c r="B333" s="6" t="s">
        <v>680</v>
      </c>
      <c r="C333" s="6" t="s">
        <v>0</v>
      </c>
      <c r="D333" s="10" t="s">
        <v>676</v>
      </c>
      <c r="E333" s="6">
        <v>41</v>
      </c>
      <c r="F333" s="21">
        <f t="shared" si="38"/>
        <v>24.599999999999998</v>
      </c>
      <c r="G333" s="19">
        <v>75</v>
      </c>
      <c r="H333" s="25">
        <f t="shared" si="39"/>
        <v>30</v>
      </c>
      <c r="I333" s="25">
        <f t="shared" si="40"/>
        <v>54.599999999999994</v>
      </c>
      <c r="J333" s="19"/>
    </row>
    <row r="334" spans="1:10" ht="19.5" customHeight="1">
      <c r="A334" s="7" t="s">
        <v>677</v>
      </c>
      <c r="B334" s="6" t="s">
        <v>678</v>
      </c>
      <c r="C334" s="6" t="s">
        <v>0</v>
      </c>
      <c r="D334" s="10" t="s">
        <v>676</v>
      </c>
      <c r="E334" s="6">
        <v>41.5</v>
      </c>
      <c r="F334" s="21">
        <f t="shared" si="38"/>
        <v>24.9</v>
      </c>
      <c r="G334" s="19">
        <v>67.67</v>
      </c>
      <c r="H334" s="25">
        <f t="shared" si="39"/>
        <v>27.068</v>
      </c>
      <c r="I334" s="25">
        <f t="shared" si="40"/>
        <v>51.968</v>
      </c>
      <c r="J334" s="19"/>
    </row>
    <row r="335" spans="1:10" ht="19.5" customHeight="1">
      <c r="A335" s="7" t="s">
        <v>688</v>
      </c>
      <c r="B335" s="11" t="s">
        <v>689</v>
      </c>
      <c r="C335" s="11" t="s">
        <v>0</v>
      </c>
      <c r="D335" s="7" t="s">
        <v>683</v>
      </c>
      <c r="E335" s="6">
        <v>39.5</v>
      </c>
      <c r="F335" s="21">
        <f t="shared" si="38"/>
        <v>23.7</v>
      </c>
      <c r="G335" s="19">
        <v>73.5</v>
      </c>
      <c r="H335" s="25">
        <f t="shared" si="39"/>
        <v>29.400000000000002</v>
      </c>
      <c r="I335" s="25">
        <f t="shared" si="40"/>
        <v>53.1</v>
      </c>
      <c r="J335" s="26" t="s">
        <v>911</v>
      </c>
    </row>
    <row r="336" spans="1:10" ht="19.5" customHeight="1">
      <c r="A336" s="7" t="s">
        <v>686</v>
      </c>
      <c r="B336" s="11" t="s">
        <v>687</v>
      </c>
      <c r="C336" s="11" t="s">
        <v>0</v>
      </c>
      <c r="D336" s="7" t="s">
        <v>683</v>
      </c>
      <c r="E336" s="6">
        <v>38.5</v>
      </c>
      <c r="F336" s="21">
        <f t="shared" si="38"/>
        <v>23.099999999999998</v>
      </c>
      <c r="G336" s="19">
        <v>72.33</v>
      </c>
      <c r="H336" s="25">
        <f t="shared" si="39"/>
        <v>28.932000000000002</v>
      </c>
      <c r="I336" s="25">
        <f t="shared" si="40"/>
        <v>52.032</v>
      </c>
      <c r="J336" s="19"/>
    </row>
    <row r="337" spans="1:10" ht="19.5" customHeight="1">
      <c r="A337" s="7" t="s">
        <v>684</v>
      </c>
      <c r="B337" s="11" t="s">
        <v>685</v>
      </c>
      <c r="C337" s="11" t="s">
        <v>0</v>
      </c>
      <c r="D337" s="7" t="s">
        <v>683</v>
      </c>
      <c r="E337" s="6">
        <v>38</v>
      </c>
      <c r="F337" s="21">
        <f t="shared" si="38"/>
        <v>22.8</v>
      </c>
      <c r="G337" s="19">
        <v>63.67</v>
      </c>
      <c r="H337" s="25">
        <f t="shared" si="39"/>
        <v>25.468000000000004</v>
      </c>
      <c r="I337" s="25">
        <f t="shared" si="40"/>
        <v>48.268</v>
      </c>
      <c r="J337" s="19"/>
    </row>
    <row r="338" spans="1:10" ht="19.5" customHeight="1">
      <c r="A338" s="7" t="s">
        <v>691</v>
      </c>
      <c r="B338" s="11" t="s">
        <v>692</v>
      </c>
      <c r="C338" s="11" t="s">
        <v>0</v>
      </c>
      <c r="D338" s="7" t="s">
        <v>690</v>
      </c>
      <c r="E338" s="6">
        <v>46</v>
      </c>
      <c r="F338" s="21">
        <f t="shared" si="38"/>
        <v>27.599999999999998</v>
      </c>
      <c r="G338" s="19">
        <v>67.67</v>
      </c>
      <c r="H338" s="25">
        <f t="shared" si="39"/>
        <v>27.068</v>
      </c>
      <c r="I338" s="25">
        <f t="shared" si="40"/>
        <v>54.668</v>
      </c>
      <c r="J338" s="26" t="s">
        <v>911</v>
      </c>
    </row>
    <row r="339" spans="1:10" ht="19.5" customHeight="1">
      <c r="A339" s="7" t="s">
        <v>693</v>
      </c>
      <c r="B339" s="11" t="s">
        <v>694</v>
      </c>
      <c r="C339" s="11" t="s">
        <v>0</v>
      </c>
      <c r="D339" s="7" t="s">
        <v>690</v>
      </c>
      <c r="E339" s="6">
        <v>47</v>
      </c>
      <c r="F339" s="21">
        <f t="shared" si="38"/>
        <v>28.2</v>
      </c>
      <c r="G339" s="19">
        <v>66</v>
      </c>
      <c r="H339" s="25">
        <f t="shared" si="39"/>
        <v>26.400000000000002</v>
      </c>
      <c r="I339" s="25">
        <f t="shared" si="40"/>
        <v>54.6</v>
      </c>
      <c r="J339" s="19"/>
    </row>
    <row r="340" spans="1:10" ht="19.5" customHeight="1">
      <c r="A340" s="7" t="s">
        <v>695</v>
      </c>
      <c r="B340" s="11" t="s">
        <v>696</v>
      </c>
      <c r="C340" s="11" t="s">
        <v>0</v>
      </c>
      <c r="D340" s="7" t="s">
        <v>690</v>
      </c>
      <c r="E340" s="6">
        <v>47</v>
      </c>
      <c r="F340" s="21">
        <f t="shared" si="38"/>
        <v>28.2</v>
      </c>
      <c r="G340" s="19">
        <v>62.67</v>
      </c>
      <c r="H340" s="25">
        <f t="shared" si="39"/>
        <v>25.068</v>
      </c>
      <c r="I340" s="25">
        <f t="shared" si="40"/>
        <v>53.268</v>
      </c>
      <c r="J340" s="19"/>
    </row>
    <row r="341" spans="1:10" ht="19.5" customHeight="1">
      <c r="A341" s="7" t="s">
        <v>700</v>
      </c>
      <c r="B341" s="11" t="s">
        <v>701</v>
      </c>
      <c r="C341" s="11" t="s">
        <v>0</v>
      </c>
      <c r="D341" s="7" t="s">
        <v>697</v>
      </c>
      <c r="E341" s="6">
        <v>42.5</v>
      </c>
      <c r="F341" s="21">
        <f t="shared" si="38"/>
        <v>25.5</v>
      </c>
      <c r="G341" s="19">
        <v>72.33</v>
      </c>
      <c r="H341" s="25">
        <f t="shared" si="39"/>
        <v>28.932000000000002</v>
      </c>
      <c r="I341" s="25">
        <f t="shared" si="40"/>
        <v>54.432</v>
      </c>
      <c r="J341" s="26" t="s">
        <v>911</v>
      </c>
    </row>
    <row r="342" spans="1:10" ht="19.5" customHeight="1">
      <c r="A342" s="7" t="s">
        <v>702</v>
      </c>
      <c r="B342" s="11" t="s">
        <v>703</v>
      </c>
      <c r="C342" s="11" t="s">
        <v>2</v>
      </c>
      <c r="D342" s="7" t="s">
        <v>697</v>
      </c>
      <c r="E342" s="6">
        <v>36.5</v>
      </c>
      <c r="F342" s="21">
        <f t="shared" si="38"/>
        <v>21.9</v>
      </c>
      <c r="G342" s="19">
        <v>63</v>
      </c>
      <c r="H342" s="25">
        <f t="shared" si="39"/>
        <v>25.200000000000003</v>
      </c>
      <c r="I342" s="25">
        <f t="shared" si="40"/>
        <v>47.1</v>
      </c>
      <c r="J342" s="19"/>
    </row>
    <row r="343" spans="1:10" ht="19.5" customHeight="1">
      <c r="A343" s="7" t="s">
        <v>698</v>
      </c>
      <c r="B343" s="11" t="s">
        <v>699</v>
      </c>
      <c r="C343" s="11" t="s">
        <v>2</v>
      </c>
      <c r="D343" s="7" t="s">
        <v>697</v>
      </c>
      <c r="E343" s="6">
        <v>32.5</v>
      </c>
      <c r="F343" s="21">
        <f t="shared" si="38"/>
        <v>19.5</v>
      </c>
      <c r="G343" s="19" t="s">
        <v>908</v>
      </c>
      <c r="H343" s="19" t="s">
        <v>908</v>
      </c>
      <c r="I343" s="25">
        <f>F343</f>
        <v>19.5</v>
      </c>
      <c r="J343" s="19"/>
    </row>
    <row r="344" spans="1:10" ht="19.5" customHeight="1">
      <c r="A344" s="7" t="s">
        <v>709</v>
      </c>
      <c r="B344" s="11" t="s">
        <v>710</v>
      </c>
      <c r="C344" s="11" t="s">
        <v>2</v>
      </c>
      <c r="D344" s="7" t="s">
        <v>704</v>
      </c>
      <c r="E344" s="6">
        <v>41.5</v>
      </c>
      <c r="F344" s="21">
        <f t="shared" si="38"/>
        <v>24.9</v>
      </c>
      <c r="G344" s="19">
        <v>66</v>
      </c>
      <c r="H344" s="25">
        <f aca="true" t="shared" si="41" ref="H344:H364">G344*0.4</f>
        <v>26.400000000000002</v>
      </c>
      <c r="I344" s="25">
        <f aca="true" t="shared" si="42" ref="I344:I364">F344+H344</f>
        <v>51.3</v>
      </c>
      <c r="J344" s="26" t="s">
        <v>911</v>
      </c>
    </row>
    <row r="345" spans="1:10" ht="19.5" customHeight="1">
      <c r="A345" s="7" t="s">
        <v>707</v>
      </c>
      <c r="B345" s="11" t="s">
        <v>708</v>
      </c>
      <c r="C345" s="11" t="s">
        <v>2</v>
      </c>
      <c r="D345" s="7" t="s">
        <v>704</v>
      </c>
      <c r="E345" s="6">
        <v>38</v>
      </c>
      <c r="F345" s="21">
        <f t="shared" si="38"/>
        <v>22.8</v>
      </c>
      <c r="G345" s="19">
        <v>69.33</v>
      </c>
      <c r="H345" s="25">
        <f t="shared" si="41"/>
        <v>27.732</v>
      </c>
      <c r="I345" s="25">
        <f t="shared" si="42"/>
        <v>50.532</v>
      </c>
      <c r="J345" s="19"/>
    </row>
    <row r="346" spans="1:10" ht="19.5" customHeight="1">
      <c r="A346" s="7" t="s">
        <v>705</v>
      </c>
      <c r="B346" s="11" t="s">
        <v>706</v>
      </c>
      <c r="C346" s="11" t="s">
        <v>2</v>
      </c>
      <c r="D346" s="7" t="s">
        <v>704</v>
      </c>
      <c r="E346" s="6">
        <v>38</v>
      </c>
      <c r="F346" s="21">
        <f t="shared" si="38"/>
        <v>22.8</v>
      </c>
      <c r="G346" s="19">
        <v>63.67</v>
      </c>
      <c r="H346" s="25">
        <f t="shared" si="41"/>
        <v>25.468000000000004</v>
      </c>
      <c r="I346" s="25">
        <f t="shared" si="42"/>
        <v>48.268</v>
      </c>
      <c r="J346" s="19"/>
    </row>
    <row r="347" spans="1:10" ht="19.5" customHeight="1">
      <c r="A347" s="7" t="s">
        <v>717</v>
      </c>
      <c r="B347" s="11" t="s">
        <v>718</v>
      </c>
      <c r="C347" s="11" t="s">
        <v>2</v>
      </c>
      <c r="D347" s="7" t="s">
        <v>711</v>
      </c>
      <c r="E347" s="6">
        <v>58.5</v>
      </c>
      <c r="F347" s="21">
        <f t="shared" si="38"/>
        <v>35.1</v>
      </c>
      <c r="G347" s="19">
        <v>70.67</v>
      </c>
      <c r="H347" s="25">
        <f t="shared" si="41"/>
        <v>28.268</v>
      </c>
      <c r="I347" s="25">
        <f t="shared" si="42"/>
        <v>63.368</v>
      </c>
      <c r="J347" s="26" t="s">
        <v>911</v>
      </c>
    </row>
    <row r="348" spans="1:10" ht="19.5" customHeight="1">
      <c r="A348" s="7" t="s">
        <v>715</v>
      </c>
      <c r="B348" s="11" t="s">
        <v>716</v>
      </c>
      <c r="C348" s="11" t="s">
        <v>0</v>
      </c>
      <c r="D348" s="7" t="s">
        <v>711</v>
      </c>
      <c r="E348" s="6">
        <v>50.5</v>
      </c>
      <c r="F348" s="21">
        <f t="shared" si="38"/>
        <v>30.299999999999997</v>
      </c>
      <c r="G348" s="19">
        <v>73.67</v>
      </c>
      <c r="H348" s="25">
        <f t="shared" si="41"/>
        <v>29.468000000000004</v>
      </c>
      <c r="I348" s="25">
        <f t="shared" si="42"/>
        <v>59.768</v>
      </c>
      <c r="J348" s="19"/>
    </row>
    <row r="349" spans="1:10" ht="19.5" customHeight="1">
      <c r="A349" s="7" t="s">
        <v>719</v>
      </c>
      <c r="B349" s="11" t="s">
        <v>714</v>
      </c>
      <c r="C349" s="11" t="s">
        <v>0</v>
      </c>
      <c r="D349" s="7" t="s">
        <v>711</v>
      </c>
      <c r="E349" s="6">
        <v>50.5</v>
      </c>
      <c r="F349" s="21">
        <f t="shared" si="38"/>
        <v>30.299999999999997</v>
      </c>
      <c r="G349" s="19">
        <v>69.33</v>
      </c>
      <c r="H349" s="25">
        <f t="shared" si="41"/>
        <v>27.732</v>
      </c>
      <c r="I349" s="25">
        <f t="shared" si="42"/>
        <v>58.032</v>
      </c>
      <c r="J349" s="19"/>
    </row>
    <row r="350" spans="1:10" ht="19.5" customHeight="1">
      <c r="A350" s="7" t="s">
        <v>712</v>
      </c>
      <c r="B350" s="11" t="s">
        <v>713</v>
      </c>
      <c r="C350" s="11" t="s">
        <v>0</v>
      </c>
      <c r="D350" s="7" t="s">
        <v>711</v>
      </c>
      <c r="E350" s="6">
        <v>51</v>
      </c>
      <c r="F350" s="21">
        <f t="shared" si="38"/>
        <v>30.599999999999998</v>
      </c>
      <c r="G350" s="19">
        <v>66.67</v>
      </c>
      <c r="H350" s="25">
        <f t="shared" si="41"/>
        <v>26.668000000000003</v>
      </c>
      <c r="I350" s="25">
        <f t="shared" si="42"/>
        <v>57.268</v>
      </c>
      <c r="J350" s="19"/>
    </row>
    <row r="351" spans="1:10" ht="19.5" customHeight="1">
      <c r="A351" s="7" t="s">
        <v>721</v>
      </c>
      <c r="B351" s="11" t="s">
        <v>722</v>
      </c>
      <c r="C351" s="11" t="s">
        <v>2</v>
      </c>
      <c r="D351" s="7" t="s">
        <v>720</v>
      </c>
      <c r="E351" s="6">
        <v>58.5</v>
      </c>
      <c r="F351" s="21">
        <f t="shared" si="38"/>
        <v>35.1</v>
      </c>
      <c r="G351" s="19">
        <v>71</v>
      </c>
      <c r="H351" s="25">
        <f t="shared" si="41"/>
        <v>28.400000000000002</v>
      </c>
      <c r="I351" s="25">
        <f t="shared" si="42"/>
        <v>63.5</v>
      </c>
      <c r="J351" s="26" t="s">
        <v>911</v>
      </c>
    </row>
    <row r="352" spans="1:10" ht="19.5" customHeight="1">
      <c r="A352" s="7" t="s">
        <v>723</v>
      </c>
      <c r="B352" s="11" t="s">
        <v>724</v>
      </c>
      <c r="C352" s="11" t="s">
        <v>2</v>
      </c>
      <c r="D352" s="7" t="s">
        <v>720</v>
      </c>
      <c r="E352" s="6">
        <v>50.5</v>
      </c>
      <c r="F352" s="21">
        <f t="shared" si="38"/>
        <v>30.299999999999997</v>
      </c>
      <c r="G352" s="19">
        <v>73.67</v>
      </c>
      <c r="H352" s="25">
        <f t="shared" si="41"/>
        <v>29.468000000000004</v>
      </c>
      <c r="I352" s="25">
        <f t="shared" si="42"/>
        <v>59.768</v>
      </c>
      <c r="J352" s="19"/>
    </row>
    <row r="353" spans="1:10" ht="19.5" customHeight="1">
      <c r="A353" s="7" t="s">
        <v>725</v>
      </c>
      <c r="B353" s="11" t="s">
        <v>726</v>
      </c>
      <c r="C353" s="11" t="s">
        <v>2</v>
      </c>
      <c r="D353" s="7" t="s">
        <v>720</v>
      </c>
      <c r="E353" s="6">
        <v>53.5</v>
      </c>
      <c r="F353" s="21">
        <f t="shared" si="38"/>
        <v>32.1</v>
      </c>
      <c r="G353" s="19">
        <v>68.17</v>
      </c>
      <c r="H353" s="25">
        <f t="shared" si="41"/>
        <v>27.268</v>
      </c>
      <c r="I353" s="25">
        <f t="shared" si="42"/>
        <v>59.368</v>
      </c>
      <c r="J353" s="19"/>
    </row>
    <row r="354" spans="1:10" ht="19.5" customHeight="1">
      <c r="A354" s="7" t="s">
        <v>728</v>
      </c>
      <c r="B354" s="11" t="s">
        <v>729</v>
      </c>
      <c r="C354" s="11" t="s">
        <v>2</v>
      </c>
      <c r="D354" s="7" t="s">
        <v>727</v>
      </c>
      <c r="E354" s="6">
        <v>59</v>
      </c>
      <c r="F354" s="21">
        <f t="shared" si="38"/>
        <v>35.4</v>
      </c>
      <c r="G354" s="19">
        <v>72.17</v>
      </c>
      <c r="H354" s="25">
        <f t="shared" si="41"/>
        <v>28.868000000000002</v>
      </c>
      <c r="I354" s="25">
        <f t="shared" si="42"/>
        <v>64.268</v>
      </c>
      <c r="J354" s="26" t="s">
        <v>911</v>
      </c>
    </row>
    <row r="355" spans="1:10" ht="19.5" customHeight="1">
      <c r="A355" s="7" t="s">
        <v>732</v>
      </c>
      <c r="B355" s="11" t="s">
        <v>733</v>
      </c>
      <c r="C355" s="11" t="s">
        <v>2</v>
      </c>
      <c r="D355" s="7" t="s">
        <v>727</v>
      </c>
      <c r="E355" s="6">
        <v>58.5</v>
      </c>
      <c r="F355" s="21">
        <f t="shared" si="38"/>
        <v>35.1</v>
      </c>
      <c r="G355" s="19">
        <v>69</v>
      </c>
      <c r="H355" s="25">
        <f t="shared" si="41"/>
        <v>27.6</v>
      </c>
      <c r="I355" s="25">
        <f t="shared" si="42"/>
        <v>62.7</v>
      </c>
      <c r="J355" s="19"/>
    </row>
    <row r="356" spans="1:10" ht="19.5" customHeight="1">
      <c r="A356" s="7" t="s">
        <v>730</v>
      </c>
      <c r="B356" s="11" t="s">
        <v>731</v>
      </c>
      <c r="C356" s="11" t="s">
        <v>2</v>
      </c>
      <c r="D356" s="8" t="s">
        <v>727</v>
      </c>
      <c r="E356" s="6">
        <v>55</v>
      </c>
      <c r="F356" s="21">
        <f t="shared" si="38"/>
        <v>33</v>
      </c>
      <c r="G356" s="19">
        <v>68</v>
      </c>
      <c r="H356" s="25">
        <f t="shared" si="41"/>
        <v>27.200000000000003</v>
      </c>
      <c r="I356" s="25">
        <f t="shared" si="42"/>
        <v>60.2</v>
      </c>
      <c r="J356" s="19"/>
    </row>
    <row r="357" spans="1:10" ht="19.5" customHeight="1">
      <c r="A357" s="7" t="s">
        <v>737</v>
      </c>
      <c r="B357" s="11" t="s">
        <v>738</v>
      </c>
      <c r="C357" s="11" t="s">
        <v>0</v>
      </c>
      <c r="D357" s="8" t="s">
        <v>734</v>
      </c>
      <c r="E357" s="6">
        <v>46</v>
      </c>
      <c r="F357" s="21">
        <f t="shared" si="38"/>
        <v>27.599999999999998</v>
      </c>
      <c r="G357" s="19">
        <v>65.33</v>
      </c>
      <c r="H357" s="25">
        <f t="shared" si="41"/>
        <v>26.132</v>
      </c>
      <c r="I357" s="25">
        <f t="shared" si="42"/>
        <v>53.732</v>
      </c>
      <c r="J357" s="26" t="s">
        <v>911</v>
      </c>
    </row>
    <row r="358" spans="1:10" ht="19.5" customHeight="1">
      <c r="A358" s="7" t="s">
        <v>739</v>
      </c>
      <c r="B358" s="11" t="s">
        <v>740</v>
      </c>
      <c r="C358" s="11" t="s">
        <v>2</v>
      </c>
      <c r="D358" s="7" t="s">
        <v>734</v>
      </c>
      <c r="E358" s="6">
        <v>45</v>
      </c>
      <c r="F358" s="21">
        <f t="shared" si="38"/>
        <v>27</v>
      </c>
      <c r="G358" s="19">
        <v>66.67</v>
      </c>
      <c r="H358" s="25">
        <f t="shared" si="41"/>
        <v>26.668000000000003</v>
      </c>
      <c r="I358" s="25">
        <f t="shared" si="42"/>
        <v>53.668000000000006</v>
      </c>
      <c r="J358" s="19"/>
    </row>
    <row r="359" spans="1:10" ht="19.5" customHeight="1">
      <c r="A359" s="7" t="s">
        <v>735</v>
      </c>
      <c r="B359" s="11" t="s">
        <v>736</v>
      </c>
      <c r="C359" s="11" t="s">
        <v>2</v>
      </c>
      <c r="D359" s="7" t="s">
        <v>734</v>
      </c>
      <c r="E359" s="6">
        <v>45</v>
      </c>
      <c r="F359" s="21">
        <f t="shared" si="38"/>
        <v>27</v>
      </c>
      <c r="G359" s="19">
        <v>63.67</v>
      </c>
      <c r="H359" s="25">
        <f t="shared" si="41"/>
        <v>25.468000000000004</v>
      </c>
      <c r="I359" s="25">
        <f t="shared" si="42"/>
        <v>52.468</v>
      </c>
      <c r="J359" s="19"/>
    </row>
    <row r="360" spans="1:10" ht="19.5" customHeight="1">
      <c r="A360" s="7" t="s">
        <v>744</v>
      </c>
      <c r="B360" s="11" t="s">
        <v>745</v>
      </c>
      <c r="C360" s="11" t="s">
        <v>2</v>
      </c>
      <c r="D360" s="8" t="s">
        <v>741</v>
      </c>
      <c r="E360" s="6">
        <v>49.5</v>
      </c>
      <c r="F360" s="21">
        <f t="shared" si="38"/>
        <v>29.7</v>
      </c>
      <c r="G360" s="19">
        <v>70.67</v>
      </c>
      <c r="H360" s="25">
        <f t="shared" si="41"/>
        <v>28.268</v>
      </c>
      <c r="I360" s="25">
        <f t="shared" si="42"/>
        <v>57.968</v>
      </c>
      <c r="J360" s="26" t="s">
        <v>911</v>
      </c>
    </row>
    <row r="361" spans="1:10" ht="19.5" customHeight="1">
      <c r="A361" s="7" t="s">
        <v>742</v>
      </c>
      <c r="B361" s="11" t="s">
        <v>743</v>
      </c>
      <c r="C361" s="11" t="s">
        <v>0</v>
      </c>
      <c r="D361" s="8" t="s">
        <v>741</v>
      </c>
      <c r="E361" s="6">
        <v>51</v>
      </c>
      <c r="F361" s="21">
        <f t="shared" si="38"/>
        <v>30.599999999999998</v>
      </c>
      <c r="G361" s="19">
        <v>63.67</v>
      </c>
      <c r="H361" s="25">
        <f t="shared" si="41"/>
        <v>25.468000000000004</v>
      </c>
      <c r="I361" s="25">
        <f t="shared" si="42"/>
        <v>56.068</v>
      </c>
      <c r="J361" s="19"/>
    </row>
    <row r="362" spans="1:10" ht="19.5" customHeight="1">
      <c r="A362" s="7" t="s">
        <v>746</v>
      </c>
      <c r="B362" s="11" t="s">
        <v>747</v>
      </c>
      <c r="C362" s="11" t="s">
        <v>0</v>
      </c>
      <c r="D362" s="7" t="s">
        <v>741</v>
      </c>
      <c r="E362" s="6">
        <v>45.5</v>
      </c>
      <c r="F362" s="21">
        <f t="shared" si="38"/>
        <v>27.3</v>
      </c>
      <c r="G362" s="19">
        <v>65</v>
      </c>
      <c r="H362" s="25">
        <f t="shared" si="41"/>
        <v>26</v>
      </c>
      <c r="I362" s="25">
        <f t="shared" si="42"/>
        <v>53.3</v>
      </c>
      <c r="J362" s="19"/>
    </row>
    <row r="363" spans="1:10" ht="19.5" customHeight="1">
      <c r="A363" s="7" t="s">
        <v>751</v>
      </c>
      <c r="B363" s="11" t="s">
        <v>752</v>
      </c>
      <c r="C363" s="11" t="s">
        <v>2</v>
      </c>
      <c r="D363" s="7" t="s">
        <v>748</v>
      </c>
      <c r="E363" s="6">
        <v>53</v>
      </c>
      <c r="F363" s="21">
        <f t="shared" si="38"/>
        <v>31.799999999999997</v>
      </c>
      <c r="G363" s="19">
        <v>70</v>
      </c>
      <c r="H363" s="25">
        <f t="shared" si="41"/>
        <v>28</v>
      </c>
      <c r="I363" s="25">
        <f t="shared" si="42"/>
        <v>59.8</v>
      </c>
      <c r="J363" s="26" t="s">
        <v>911</v>
      </c>
    </row>
    <row r="364" spans="1:10" ht="19.5" customHeight="1">
      <c r="A364" s="7" t="s">
        <v>749</v>
      </c>
      <c r="B364" s="11" t="s">
        <v>750</v>
      </c>
      <c r="C364" s="11" t="s">
        <v>2</v>
      </c>
      <c r="D364" s="7" t="s">
        <v>748</v>
      </c>
      <c r="E364" s="6">
        <v>50.5</v>
      </c>
      <c r="F364" s="21">
        <f aca="true" t="shared" si="43" ref="F364:F386">E364*0.6</f>
        <v>30.299999999999997</v>
      </c>
      <c r="G364" s="19">
        <v>62.33</v>
      </c>
      <c r="H364" s="25">
        <f t="shared" si="41"/>
        <v>24.932000000000002</v>
      </c>
      <c r="I364" s="25">
        <f t="shared" si="42"/>
        <v>55.232</v>
      </c>
      <c r="J364" s="19"/>
    </row>
    <row r="365" spans="1:10" ht="19.5" customHeight="1">
      <c r="A365" s="7" t="s">
        <v>753</v>
      </c>
      <c r="B365" s="11" t="s">
        <v>754</v>
      </c>
      <c r="C365" s="11" t="s">
        <v>0</v>
      </c>
      <c r="D365" s="8" t="s">
        <v>748</v>
      </c>
      <c r="E365" s="6">
        <v>53</v>
      </c>
      <c r="F365" s="21">
        <f t="shared" si="43"/>
        <v>31.799999999999997</v>
      </c>
      <c r="G365" s="19" t="s">
        <v>908</v>
      </c>
      <c r="H365" s="19" t="s">
        <v>908</v>
      </c>
      <c r="I365" s="25">
        <f>F365</f>
        <v>31.799999999999997</v>
      </c>
      <c r="J365" s="19"/>
    </row>
    <row r="366" spans="1:10" ht="19.5" customHeight="1">
      <c r="A366" s="7" t="s">
        <v>758</v>
      </c>
      <c r="B366" s="7" t="s">
        <v>759</v>
      </c>
      <c r="C366" s="7" t="s">
        <v>2</v>
      </c>
      <c r="D366" s="7" t="s">
        <v>755</v>
      </c>
      <c r="E366" s="6">
        <v>60.5</v>
      </c>
      <c r="F366" s="21">
        <f t="shared" si="43"/>
        <v>36.3</v>
      </c>
      <c r="G366" s="19">
        <v>67.33</v>
      </c>
      <c r="H366" s="25">
        <f aca="true" t="shared" si="44" ref="H366:H373">G366*0.4</f>
        <v>26.932000000000002</v>
      </c>
      <c r="I366" s="25">
        <f aca="true" t="shared" si="45" ref="I366:I373">F366+H366</f>
        <v>63.232</v>
      </c>
      <c r="J366" s="26" t="s">
        <v>911</v>
      </c>
    </row>
    <row r="367" spans="1:10" ht="19.5" customHeight="1">
      <c r="A367" s="7" t="s">
        <v>760</v>
      </c>
      <c r="B367" s="7" t="s">
        <v>761</v>
      </c>
      <c r="C367" s="7" t="s">
        <v>2</v>
      </c>
      <c r="D367" s="7" t="s">
        <v>755</v>
      </c>
      <c r="E367" s="6">
        <v>58</v>
      </c>
      <c r="F367" s="21">
        <f t="shared" si="43"/>
        <v>34.8</v>
      </c>
      <c r="G367" s="19">
        <v>68</v>
      </c>
      <c r="H367" s="25">
        <f t="shared" si="44"/>
        <v>27.200000000000003</v>
      </c>
      <c r="I367" s="25">
        <f t="shared" si="45"/>
        <v>62</v>
      </c>
      <c r="J367" s="19"/>
    </row>
    <row r="368" spans="1:10" ht="19.5" customHeight="1">
      <c r="A368" s="7" t="s">
        <v>756</v>
      </c>
      <c r="B368" s="7" t="s">
        <v>757</v>
      </c>
      <c r="C368" s="7" t="s">
        <v>2</v>
      </c>
      <c r="D368" s="7" t="s">
        <v>755</v>
      </c>
      <c r="E368" s="6">
        <v>58</v>
      </c>
      <c r="F368" s="21">
        <f t="shared" si="43"/>
        <v>34.8</v>
      </c>
      <c r="G368" s="19">
        <v>63.67</v>
      </c>
      <c r="H368" s="25">
        <f t="shared" si="44"/>
        <v>25.468000000000004</v>
      </c>
      <c r="I368" s="25">
        <f t="shared" si="45"/>
        <v>60.268</v>
      </c>
      <c r="J368" s="19"/>
    </row>
    <row r="369" spans="1:10" ht="19.5" customHeight="1">
      <c r="A369" s="7" t="s">
        <v>762</v>
      </c>
      <c r="B369" s="7" t="s">
        <v>763</v>
      </c>
      <c r="C369" s="7" t="s">
        <v>2</v>
      </c>
      <c r="D369" s="7" t="s">
        <v>764</v>
      </c>
      <c r="E369" s="6">
        <v>47.5</v>
      </c>
      <c r="F369" s="21">
        <f t="shared" si="43"/>
        <v>28.5</v>
      </c>
      <c r="G369" s="19">
        <v>70.67</v>
      </c>
      <c r="H369" s="25">
        <f t="shared" si="44"/>
        <v>28.268</v>
      </c>
      <c r="I369" s="25">
        <f t="shared" si="45"/>
        <v>56.768</v>
      </c>
      <c r="J369" s="26" t="s">
        <v>911</v>
      </c>
    </row>
    <row r="370" spans="1:10" ht="19.5" customHeight="1">
      <c r="A370" s="7" t="s">
        <v>765</v>
      </c>
      <c r="B370" s="7" t="s">
        <v>766</v>
      </c>
      <c r="C370" s="7" t="s">
        <v>0</v>
      </c>
      <c r="D370" s="7" t="s">
        <v>764</v>
      </c>
      <c r="E370" s="6">
        <v>50.5</v>
      </c>
      <c r="F370" s="21">
        <f t="shared" si="43"/>
        <v>30.299999999999997</v>
      </c>
      <c r="G370" s="19">
        <v>65</v>
      </c>
      <c r="H370" s="25">
        <f t="shared" si="44"/>
        <v>26</v>
      </c>
      <c r="I370" s="25">
        <f t="shared" si="45"/>
        <v>56.3</v>
      </c>
      <c r="J370" s="19"/>
    </row>
    <row r="371" spans="1:10" ht="19.5" customHeight="1">
      <c r="A371" s="7" t="s">
        <v>767</v>
      </c>
      <c r="B371" s="7" t="s">
        <v>768</v>
      </c>
      <c r="C371" s="7" t="s">
        <v>2</v>
      </c>
      <c r="D371" s="7" t="s">
        <v>764</v>
      </c>
      <c r="E371" s="6">
        <v>42.5</v>
      </c>
      <c r="F371" s="21">
        <f t="shared" si="43"/>
        <v>25.5</v>
      </c>
      <c r="G371" s="19">
        <v>64.67</v>
      </c>
      <c r="H371" s="25">
        <f t="shared" si="44"/>
        <v>25.868000000000002</v>
      </c>
      <c r="I371" s="25">
        <f t="shared" si="45"/>
        <v>51.368</v>
      </c>
      <c r="J371" s="19"/>
    </row>
    <row r="372" spans="1:10" ht="19.5" customHeight="1">
      <c r="A372" s="7" t="s">
        <v>769</v>
      </c>
      <c r="B372" s="7" t="s">
        <v>584</v>
      </c>
      <c r="C372" s="7" t="s">
        <v>2</v>
      </c>
      <c r="D372" s="7" t="s">
        <v>770</v>
      </c>
      <c r="E372" s="6">
        <v>53.5</v>
      </c>
      <c r="F372" s="21">
        <f t="shared" si="43"/>
        <v>32.1</v>
      </c>
      <c r="G372" s="19">
        <v>66.67</v>
      </c>
      <c r="H372" s="25">
        <f t="shared" si="44"/>
        <v>26.668000000000003</v>
      </c>
      <c r="I372" s="25">
        <f t="shared" si="45"/>
        <v>58.768</v>
      </c>
      <c r="J372" s="26" t="s">
        <v>911</v>
      </c>
    </row>
    <row r="373" spans="1:10" ht="19.5" customHeight="1">
      <c r="A373" s="7" t="s">
        <v>771</v>
      </c>
      <c r="B373" s="7" t="s">
        <v>772</v>
      </c>
      <c r="C373" s="7" t="s">
        <v>2</v>
      </c>
      <c r="D373" s="7" t="s">
        <v>770</v>
      </c>
      <c r="E373" s="6">
        <v>49</v>
      </c>
      <c r="F373" s="21">
        <f t="shared" si="43"/>
        <v>29.4</v>
      </c>
      <c r="G373" s="19">
        <v>66</v>
      </c>
      <c r="H373" s="25">
        <f t="shared" si="44"/>
        <v>26.400000000000002</v>
      </c>
      <c r="I373" s="25">
        <f t="shared" si="45"/>
        <v>55.8</v>
      </c>
      <c r="J373" s="19"/>
    </row>
    <row r="374" spans="1:10" ht="19.5" customHeight="1">
      <c r="A374" s="7" t="s">
        <v>773</v>
      </c>
      <c r="B374" s="7" t="s">
        <v>774</v>
      </c>
      <c r="C374" s="7" t="s">
        <v>2</v>
      </c>
      <c r="D374" s="7" t="s">
        <v>770</v>
      </c>
      <c r="E374" s="6">
        <v>41.5</v>
      </c>
      <c r="F374" s="21">
        <f t="shared" si="43"/>
        <v>24.9</v>
      </c>
      <c r="G374" s="19" t="s">
        <v>908</v>
      </c>
      <c r="H374" s="25" t="s">
        <v>909</v>
      </c>
      <c r="I374" s="25">
        <f>F374</f>
        <v>24.9</v>
      </c>
      <c r="J374" s="19"/>
    </row>
    <row r="375" spans="1:10" ht="19.5" customHeight="1">
      <c r="A375" s="7" t="s">
        <v>775</v>
      </c>
      <c r="B375" s="7" t="s">
        <v>776</v>
      </c>
      <c r="C375" s="7" t="s">
        <v>2</v>
      </c>
      <c r="D375" s="7" t="s">
        <v>777</v>
      </c>
      <c r="E375" s="6">
        <v>43.5</v>
      </c>
      <c r="F375" s="21">
        <f t="shared" si="43"/>
        <v>26.099999999999998</v>
      </c>
      <c r="G375" s="19">
        <v>65.33</v>
      </c>
      <c r="H375" s="25">
        <f aca="true" t="shared" si="46" ref="H375:H384">G375*0.4</f>
        <v>26.132</v>
      </c>
      <c r="I375" s="25">
        <f aca="true" t="shared" si="47" ref="I375:I384">F375+H375</f>
        <v>52.232</v>
      </c>
      <c r="J375" s="26" t="s">
        <v>911</v>
      </c>
    </row>
    <row r="376" spans="1:10" ht="19.5" customHeight="1">
      <c r="A376" s="7" t="s">
        <v>780</v>
      </c>
      <c r="B376" s="7" t="s">
        <v>781</v>
      </c>
      <c r="C376" s="7" t="s">
        <v>0</v>
      </c>
      <c r="D376" s="7" t="s">
        <v>777</v>
      </c>
      <c r="E376" s="6">
        <v>38.5</v>
      </c>
      <c r="F376" s="21">
        <f t="shared" si="43"/>
        <v>23.099999999999998</v>
      </c>
      <c r="G376" s="19">
        <v>64</v>
      </c>
      <c r="H376" s="25">
        <f t="shared" si="46"/>
        <v>25.6</v>
      </c>
      <c r="I376" s="25">
        <f t="shared" si="47"/>
        <v>48.7</v>
      </c>
      <c r="J376" s="19"/>
    </row>
    <row r="377" spans="1:10" ht="19.5" customHeight="1">
      <c r="A377" s="7" t="s">
        <v>778</v>
      </c>
      <c r="B377" s="7" t="s">
        <v>779</v>
      </c>
      <c r="C377" s="7" t="s">
        <v>0</v>
      </c>
      <c r="D377" s="7" t="s">
        <v>777</v>
      </c>
      <c r="E377" s="6">
        <v>36</v>
      </c>
      <c r="F377" s="21">
        <f t="shared" si="43"/>
        <v>21.599999999999998</v>
      </c>
      <c r="G377" s="19">
        <v>64.67</v>
      </c>
      <c r="H377" s="25">
        <f t="shared" si="46"/>
        <v>25.868000000000002</v>
      </c>
      <c r="I377" s="25">
        <f t="shared" si="47"/>
        <v>47.468</v>
      </c>
      <c r="J377" s="19"/>
    </row>
    <row r="378" spans="1:10" ht="19.5" customHeight="1">
      <c r="A378" s="7" t="s">
        <v>785</v>
      </c>
      <c r="B378" s="7" t="s">
        <v>786</v>
      </c>
      <c r="C378" s="7" t="s">
        <v>0</v>
      </c>
      <c r="D378" s="7" t="s">
        <v>784</v>
      </c>
      <c r="E378" s="6">
        <v>63</v>
      </c>
      <c r="F378" s="21">
        <f t="shared" si="43"/>
        <v>37.8</v>
      </c>
      <c r="G378" s="19">
        <v>71.33</v>
      </c>
      <c r="H378" s="25">
        <f t="shared" si="46"/>
        <v>28.532</v>
      </c>
      <c r="I378" s="25">
        <f t="shared" si="47"/>
        <v>66.332</v>
      </c>
      <c r="J378" s="26" t="s">
        <v>911</v>
      </c>
    </row>
    <row r="379" spans="1:10" ht="19.5" customHeight="1">
      <c r="A379" s="7" t="s">
        <v>791</v>
      </c>
      <c r="B379" s="7" t="s">
        <v>298</v>
      </c>
      <c r="C379" s="7" t="s">
        <v>0</v>
      </c>
      <c r="D379" s="7" t="s">
        <v>784</v>
      </c>
      <c r="E379" s="6">
        <v>56</v>
      </c>
      <c r="F379" s="21">
        <f t="shared" si="43"/>
        <v>33.6</v>
      </c>
      <c r="G379" s="19">
        <v>73.33</v>
      </c>
      <c r="H379" s="25">
        <f t="shared" si="46"/>
        <v>29.332</v>
      </c>
      <c r="I379" s="25">
        <f t="shared" si="47"/>
        <v>62.932</v>
      </c>
      <c r="J379" s="26" t="s">
        <v>911</v>
      </c>
    </row>
    <row r="380" spans="1:10" ht="19.5" customHeight="1">
      <c r="A380" s="7" t="s">
        <v>794</v>
      </c>
      <c r="B380" s="7" t="s">
        <v>795</v>
      </c>
      <c r="C380" s="7" t="s">
        <v>0</v>
      </c>
      <c r="D380" s="7" t="s">
        <v>784</v>
      </c>
      <c r="E380" s="6">
        <v>58.5</v>
      </c>
      <c r="F380" s="21">
        <f t="shared" si="43"/>
        <v>35.1</v>
      </c>
      <c r="G380" s="19">
        <v>67.33</v>
      </c>
      <c r="H380" s="25">
        <f t="shared" si="46"/>
        <v>26.932000000000002</v>
      </c>
      <c r="I380" s="25">
        <f t="shared" si="47"/>
        <v>62.032000000000004</v>
      </c>
      <c r="J380" s="26" t="s">
        <v>911</v>
      </c>
    </row>
    <row r="381" spans="1:10" ht="19.5" customHeight="1">
      <c r="A381" s="7" t="s">
        <v>796</v>
      </c>
      <c r="B381" s="7" t="s">
        <v>797</v>
      </c>
      <c r="C381" s="7" t="s">
        <v>0</v>
      </c>
      <c r="D381" s="7" t="s">
        <v>784</v>
      </c>
      <c r="E381" s="6">
        <v>54.5</v>
      </c>
      <c r="F381" s="21">
        <f t="shared" si="43"/>
        <v>32.699999999999996</v>
      </c>
      <c r="G381" s="19">
        <v>69.33</v>
      </c>
      <c r="H381" s="25">
        <f t="shared" si="46"/>
        <v>27.732</v>
      </c>
      <c r="I381" s="25">
        <f t="shared" si="47"/>
        <v>60.431999999999995</v>
      </c>
      <c r="J381" s="19"/>
    </row>
    <row r="382" spans="1:10" ht="19.5" customHeight="1">
      <c r="A382" s="7" t="s">
        <v>782</v>
      </c>
      <c r="B382" s="7" t="s">
        <v>783</v>
      </c>
      <c r="C382" s="7" t="s">
        <v>2</v>
      </c>
      <c r="D382" s="7" t="s">
        <v>784</v>
      </c>
      <c r="E382" s="6">
        <v>46.5</v>
      </c>
      <c r="F382" s="21">
        <f t="shared" si="43"/>
        <v>27.9</v>
      </c>
      <c r="G382" s="19">
        <v>71.67</v>
      </c>
      <c r="H382" s="25">
        <f t="shared" si="46"/>
        <v>28.668000000000003</v>
      </c>
      <c r="I382" s="25">
        <f t="shared" si="47"/>
        <v>56.568</v>
      </c>
      <c r="J382" s="19"/>
    </row>
    <row r="383" spans="1:10" ht="19.5" customHeight="1">
      <c r="A383" s="7" t="s">
        <v>787</v>
      </c>
      <c r="B383" s="7" t="s">
        <v>788</v>
      </c>
      <c r="C383" s="7" t="s">
        <v>0</v>
      </c>
      <c r="D383" s="7" t="s">
        <v>784</v>
      </c>
      <c r="E383" s="6">
        <v>48.5</v>
      </c>
      <c r="F383" s="21">
        <f t="shared" si="43"/>
        <v>29.099999999999998</v>
      </c>
      <c r="G383" s="19">
        <v>68</v>
      </c>
      <c r="H383" s="25">
        <f t="shared" si="46"/>
        <v>27.200000000000003</v>
      </c>
      <c r="I383" s="25">
        <f t="shared" si="47"/>
        <v>56.3</v>
      </c>
      <c r="J383" s="19"/>
    </row>
    <row r="384" spans="1:10" ht="19.5" customHeight="1">
      <c r="A384" s="7" t="s">
        <v>789</v>
      </c>
      <c r="B384" s="7" t="s">
        <v>790</v>
      </c>
      <c r="C384" s="7" t="s">
        <v>0</v>
      </c>
      <c r="D384" s="7" t="s">
        <v>784</v>
      </c>
      <c r="E384" s="6">
        <v>46.5</v>
      </c>
      <c r="F384" s="21">
        <f t="shared" si="43"/>
        <v>27.9</v>
      </c>
      <c r="G384" s="19">
        <v>70.33</v>
      </c>
      <c r="H384" s="25">
        <f t="shared" si="46"/>
        <v>28.132</v>
      </c>
      <c r="I384" s="25">
        <f t="shared" si="47"/>
        <v>56.032</v>
      </c>
      <c r="J384" s="19"/>
    </row>
    <row r="385" spans="1:10" ht="19.5" customHeight="1">
      <c r="A385" s="7" t="s">
        <v>798</v>
      </c>
      <c r="B385" s="7" t="s">
        <v>799</v>
      </c>
      <c r="C385" s="7" t="s">
        <v>0</v>
      </c>
      <c r="D385" s="7" t="s">
        <v>784</v>
      </c>
      <c r="E385" s="6">
        <v>46.5</v>
      </c>
      <c r="F385" s="21">
        <f t="shared" si="43"/>
        <v>27.9</v>
      </c>
      <c r="G385" s="19" t="s">
        <v>908</v>
      </c>
      <c r="H385" s="25" t="s">
        <v>908</v>
      </c>
      <c r="I385" s="25">
        <f>F385</f>
        <v>27.9</v>
      </c>
      <c r="J385" s="19"/>
    </row>
    <row r="386" spans="1:10" ht="19.5" customHeight="1">
      <c r="A386" s="7" t="s">
        <v>792</v>
      </c>
      <c r="B386" s="7" t="s">
        <v>793</v>
      </c>
      <c r="C386" s="7" t="s">
        <v>2</v>
      </c>
      <c r="D386" s="7" t="s">
        <v>784</v>
      </c>
      <c r="E386" s="6">
        <v>45</v>
      </c>
      <c r="F386" s="21">
        <f t="shared" si="43"/>
        <v>27</v>
      </c>
      <c r="G386" s="24" t="s">
        <v>908</v>
      </c>
      <c r="H386" s="25" t="s">
        <v>908</v>
      </c>
      <c r="I386" s="25">
        <f>F386</f>
        <v>27</v>
      </c>
      <c r="J386" s="19"/>
    </row>
    <row r="387" spans="1:10" s="17" customFormat="1" ht="19.5" customHeight="1">
      <c r="A387" s="7" t="s">
        <v>866</v>
      </c>
      <c r="B387" s="7" t="s">
        <v>867</v>
      </c>
      <c r="C387" s="7" t="s">
        <v>2</v>
      </c>
      <c r="D387" s="7" t="s">
        <v>868</v>
      </c>
      <c r="E387" s="6" t="s">
        <v>895</v>
      </c>
      <c r="F387" s="21" t="s">
        <v>900</v>
      </c>
      <c r="G387" s="23">
        <v>64.67</v>
      </c>
      <c r="H387" s="25">
        <f>G387*0.4</f>
        <v>25.868000000000002</v>
      </c>
      <c r="I387" s="25">
        <f>H387</f>
        <v>25.868000000000002</v>
      </c>
      <c r="J387" s="26" t="s">
        <v>911</v>
      </c>
    </row>
    <row r="388" spans="1:10" s="17" customFormat="1" ht="19.5" customHeight="1">
      <c r="A388" s="7" t="s">
        <v>869</v>
      </c>
      <c r="B388" s="7" t="s">
        <v>870</v>
      </c>
      <c r="C388" s="7" t="s">
        <v>0</v>
      </c>
      <c r="D388" s="7" t="s">
        <v>871</v>
      </c>
      <c r="E388" s="6" t="s">
        <v>895</v>
      </c>
      <c r="F388" s="21" t="s">
        <v>900</v>
      </c>
      <c r="G388" s="23">
        <v>64.67</v>
      </c>
      <c r="H388" s="25">
        <f>G388*0.4</f>
        <v>25.868000000000002</v>
      </c>
      <c r="I388" s="25">
        <f>H388</f>
        <v>25.868000000000002</v>
      </c>
      <c r="J388" s="26" t="s">
        <v>911</v>
      </c>
    </row>
    <row r="389" spans="1:10" s="17" customFormat="1" ht="19.5" customHeight="1">
      <c r="A389" s="7" t="s">
        <v>872</v>
      </c>
      <c r="B389" s="7" t="s">
        <v>873</v>
      </c>
      <c r="C389" s="7" t="s">
        <v>2</v>
      </c>
      <c r="D389" s="7" t="s">
        <v>874</v>
      </c>
      <c r="E389" s="6" t="s">
        <v>896</v>
      </c>
      <c r="F389" s="21" t="s">
        <v>900</v>
      </c>
      <c r="G389" s="23">
        <v>62.33</v>
      </c>
      <c r="H389" s="25">
        <f>G389*0.4</f>
        <v>24.932000000000002</v>
      </c>
      <c r="I389" s="25">
        <f>H389</f>
        <v>24.932000000000002</v>
      </c>
      <c r="J389" s="26" t="s">
        <v>911</v>
      </c>
    </row>
    <row r="390" spans="1:10" s="17" customFormat="1" ht="19.5" customHeight="1">
      <c r="A390" s="7" t="s">
        <v>875</v>
      </c>
      <c r="B390" s="7" t="s">
        <v>876</v>
      </c>
      <c r="C390" s="7" t="s">
        <v>0</v>
      </c>
      <c r="D390" s="7" t="s">
        <v>877</v>
      </c>
      <c r="E390" s="6" t="s">
        <v>897</v>
      </c>
      <c r="F390" s="18"/>
      <c r="G390" s="18">
        <v>63</v>
      </c>
      <c r="H390" s="25">
        <f>G390*0.4</f>
        <v>25.200000000000003</v>
      </c>
      <c r="I390" s="25">
        <f>F390+H390</f>
        <v>25.200000000000003</v>
      </c>
      <c r="J390" s="26" t="s">
        <v>911</v>
      </c>
    </row>
  </sheetData>
  <sheetProtection/>
  <mergeCells count="1">
    <mergeCell ref="A1:J1"/>
  </mergeCells>
  <printOptions/>
  <pageMargins left="0.7480314960629921" right="0.3937007874015748" top="0.5905511811023623" bottom="0.5905511811023623" header="0.5118110236220472" footer="0.31496062992125984"/>
  <pageSetup horizontalDpi="96" verticalDpi="96" orientation="portrait" paperSize="9" scale="9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2016-12-22T07:55:35Z</cp:lastPrinted>
  <dcterms:created xsi:type="dcterms:W3CDTF">2012-03-06T01:15:13Z</dcterms:created>
  <dcterms:modified xsi:type="dcterms:W3CDTF">2016-12-27T07:34:24Z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