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5360" windowHeight="7590" tabRatio="519" activeTab="0"/>
  </bookViews>
  <sheets>
    <sheet name="【1】报名花名册" sheetId="1" r:id="rId1"/>
    <sheet name="【3】岗位按3比1调配情况" sheetId="2" state="hidden" r:id="rId2"/>
    <sheet name="字典" sheetId="3" state="hidden" r:id="rId3"/>
  </sheets>
  <definedNames>
    <definedName name="_xlfn.COUNTIFS" hidden="1">#NAME?</definedName>
    <definedName name="_xlnm.Print_Area" localSheetId="0">'【1】报名花名册'!$A:$L</definedName>
    <definedName name="_xlnm.Print_Titles" localSheetId="0">'【1】报名花名册'!$1:$3</definedName>
    <definedName name="_xlnm.Print_Titles" localSheetId="1">'【3】岗位按3比1调配情况'!$1:$4</definedName>
    <definedName name="岗位ID_明细">'【1】报名花名册'!$J:$J</definedName>
    <definedName name="岗位代码源">#REF!</definedName>
  </definedNames>
  <calcPr fullCalcOnLoad="1"/>
</workbook>
</file>

<file path=xl/sharedStrings.xml><?xml version="1.0" encoding="utf-8"?>
<sst xmlns="http://schemas.openxmlformats.org/spreadsheetml/2006/main" count="2758" uniqueCount="1053">
  <si>
    <t>汇总</t>
  </si>
  <si>
    <t>单位代码</t>
  </si>
  <si>
    <t>招聘区（县）</t>
  </si>
  <si>
    <t>职位类别代码</t>
  </si>
  <si>
    <t>职位类别</t>
  </si>
  <si>
    <t>职位代码</t>
  </si>
  <si>
    <t>职位名称</t>
  </si>
  <si>
    <t>拟招聘总人数</t>
  </si>
  <si>
    <t>岗位ID
扩展</t>
  </si>
  <si>
    <t>A01</t>
  </si>
  <si>
    <t>A02</t>
  </si>
  <si>
    <t>A03</t>
  </si>
  <si>
    <t>A04</t>
  </si>
  <si>
    <t>A05</t>
  </si>
  <si>
    <t>A06</t>
  </si>
  <si>
    <t>A07</t>
  </si>
  <si>
    <t>A08</t>
  </si>
  <si>
    <t>A09</t>
  </si>
  <si>
    <t>A10</t>
  </si>
  <si>
    <t>A11</t>
  </si>
  <si>
    <t>A12</t>
  </si>
  <si>
    <t>A13</t>
  </si>
  <si>
    <t>A14</t>
  </si>
  <si>
    <t>A15</t>
  </si>
  <si>
    <t>A16</t>
  </si>
  <si>
    <t>A17</t>
  </si>
  <si>
    <t>B01</t>
  </si>
  <si>
    <t>B02</t>
  </si>
  <si>
    <t>B03</t>
  </si>
  <si>
    <t>B04</t>
  </si>
  <si>
    <t>B05</t>
  </si>
  <si>
    <t>B06</t>
  </si>
  <si>
    <t>B07</t>
  </si>
  <si>
    <t>B08</t>
  </si>
  <si>
    <t>B09</t>
  </si>
  <si>
    <t>B10</t>
  </si>
  <si>
    <t>B11</t>
  </si>
  <si>
    <t>B12</t>
  </si>
  <si>
    <t>B13</t>
  </si>
  <si>
    <t>B14</t>
  </si>
  <si>
    <t>B15</t>
  </si>
  <si>
    <t>B16</t>
  </si>
  <si>
    <t>B17</t>
  </si>
  <si>
    <t>B18</t>
  </si>
  <si>
    <t>B19</t>
  </si>
  <si>
    <t>B20</t>
  </si>
  <si>
    <t>B21</t>
  </si>
  <si>
    <t>B22</t>
  </si>
  <si>
    <t>B23</t>
  </si>
  <si>
    <t>B24</t>
  </si>
  <si>
    <t>B25</t>
  </si>
  <si>
    <t>B26</t>
  </si>
  <si>
    <t>B27</t>
  </si>
  <si>
    <t>B28</t>
  </si>
  <si>
    <t>B29</t>
  </si>
  <si>
    <t>B30</t>
  </si>
  <si>
    <t>C01</t>
  </si>
  <si>
    <t>C02</t>
  </si>
  <si>
    <t>C03</t>
  </si>
  <si>
    <t>C04</t>
  </si>
  <si>
    <t>C05</t>
  </si>
  <si>
    <t>C06</t>
  </si>
  <si>
    <t>C07</t>
  </si>
  <si>
    <t>C08</t>
  </si>
  <si>
    <t>C09</t>
  </si>
  <si>
    <t>C10</t>
  </si>
  <si>
    <t>C11</t>
  </si>
  <si>
    <t>C12</t>
  </si>
  <si>
    <t>C13</t>
  </si>
  <si>
    <t>C14</t>
  </si>
  <si>
    <t>C15</t>
  </si>
  <si>
    <t>C16</t>
  </si>
  <si>
    <t>C17</t>
  </si>
  <si>
    <t>C18</t>
  </si>
  <si>
    <t>C19</t>
  </si>
  <si>
    <t>C20</t>
  </si>
  <si>
    <t>理论教员</t>
  </si>
  <si>
    <t>德江县国库集中支付局财会人员</t>
  </si>
  <si>
    <t>德江县非税收入管理局财会人员</t>
  </si>
  <si>
    <t>德江县人才交流中心工作人员</t>
  </si>
  <si>
    <t>德江县环境监测站工作人员</t>
  </si>
  <si>
    <t>德江县广播电视台新闻部记者</t>
  </si>
  <si>
    <t>德江县重点水源工程建设管理局建设管理股工作人员</t>
  </si>
  <si>
    <t>德江县城市园林绿化站工作人员</t>
  </si>
  <si>
    <t>德江县茶叶产业发展办公室工作人员</t>
  </si>
  <si>
    <t>德江县交通局公路管理所翻译人员</t>
  </si>
  <si>
    <t>德江县宣传教育中心解说员</t>
  </si>
  <si>
    <t>工作人员</t>
  </si>
  <si>
    <t>德江县质量技术监督检测所特种设备检测工作人员</t>
  </si>
  <si>
    <t>党建综合部工作人员</t>
  </si>
  <si>
    <t>数学教师</t>
  </si>
  <si>
    <t>物理教师</t>
  </si>
  <si>
    <t>化学教师</t>
  </si>
  <si>
    <t>生物教师</t>
  </si>
  <si>
    <t>信息技术教师</t>
  </si>
  <si>
    <t>语文教师</t>
  </si>
  <si>
    <t>历史教师</t>
  </si>
  <si>
    <t>政治教师</t>
  </si>
  <si>
    <t>体育教师</t>
  </si>
  <si>
    <t>地理教师</t>
  </si>
  <si>
    <t>英语教师</t>
  </si>
  <si>
    <t>电子电工专业课教师</t>
  </si>
  <si>
    <t>茶叶生产加工技术专业课教师</t>
  </si>
  <si>
    <t>汽车运用与维修专业课教师</t>
  </si>
  <si>
    <t>药物制剂专业课教师</t>
  </si>
  <si>
    <t>教育技术专业课教师</t>
  </si>
  <si>
    <t>美术装璜专业课教师</t>
  </si>
  <si>
    <t>学前教育专业课教师</t>
  </si>
  <si>
    <t>护理专业课教师</t>
  </si>
  <si>
    <t>酒店管理专业课教师</t>
  </si>
  <si>
    <t>焊接技术专业课教师</t>
  </si>
  <si>
    <t>临床科室</t>
  </si>
  <si>
    <t>影像科</t>
  </si>
  <si>
    <t>中医科</t>
  </si>
  <si>
    <t>麻醉科</t>
  </si>
  <si>
    <t>眼科</t>
  </si>
  <si>
    <t>耳鼻喉科</t>
  </si>
  <si>
    <t>康复科</t>
  </si>
  <si>
    <t>信息中心</t>
  </si>
  <si>
    <t>护理人员</t>
  </si>
  <si>
    <t>免规科</t>
  </si>
  <si>
    <t>检验科</t>
  </si>
  <si>
    <t>中共德江县委党校</t>
  </si>
  <si>
    <t>德江县财政局</t>
  </si>
  <si>
    <t>德江县人力资源和社会保障局</t>
  </si>
  <si>
    <t>德江县环境保护局</t>
  </si>
  <si>
    <t>德江县文化体育广播电视局</t>
  </si>
  <si>
    <t>德江县水务局</t>
  </si>
  <si>
    <t>德江县住房与城乡规划建设局</t>
  </si>
  <si>
    <t>德江县农牧科技局</t>
  </si>
  <si>
    <t>德江县交通运输局</t>
  </si>
  <si>
    <t>中共德江县委宣传部</t>
  </si>
  <si>
    <t>德江县工商行政管理局信息中心</t>
  </si>
  <si>
    <t>德江县青龙街道</t>
  </si>
  <si>
    <t>德江县玉水街道</t>
  </si>
  <si>
    <t>德江县第一中学</t>
  </si>
  <si>
    <t>德江县第二中学</t>
  </si>
  <si>
    <t>德江县煎茶中学</t>
  </si>
  <si>
    <t>德江县中等职业学校</t>
  </si>
  <si>
    <t>德江县人民医院</t>
  </si>
  <si>
    <t>德江县民族中医院</t>
  </si>
  <si>
    <t>德江县疾病预防控制中心</t>
  </si>
  <si>
    <t>德江县妇幼保健院</t>
  </si>
  <si>
    <t>德江县农村合作医疗管理局</t>
  </si>
  <si>
    <t>综合类</t>
  </si>
  <si>
    <t>教育类</t>
  </si>
  <si>
    <t>卫生类</t>
  </si>
  <si>
    <t>职位招聘总人数</t>
  </si>
  <si>
    <t>职位ID
比对校验</t>
  </si>
  <si>
    <t>职位报名人数</t>
  </si>
  <si>
    <t>达不到3:1比例拟取消职位人数</t>
  </si>
  <si>
    <t>职位调减招聘人数</t>
  </si>
  <si>
    <t>取消或调减后的职位招聘人数</t>
  </si>
  <si>
    <t>德江县2014年事业单位在第二届中国贵州人才博览会面向社会公开招聘(引进)高层次
和紧缺人才拟调减或取消岗位情况</t>
  </si>
  <si>
    <t>德江县质量技术监督局</t>
  </si>
  <si>
    <t>招聘单位</t>
  </si>
  <si>
    <t>序号</t>
  </si>
  <si>
    <t>姓名</t>
  </si>
  <si>
    <t>性别</t>
  </si>
  <si>
    <t>德江县交通局</t>
  </si>
  <si>
    <t>德江县工业和商务局</t>
  </si>
  <si>
    <t>德江县长丰水库管理局</t>
  </si>
  <si>
    <t>德江县住房和城乡规划建设局</t>
  </si>
  <si>
    <t>招聘单位</t>
  </si>
  <si>
    <t>中共德江县委党校</t>
  </si>
  <si>
    <t>报考单位</t>
  </si>
  <si>
    <t>报考职位</t>
  </si>
  <si>
    <r>
      <rPr>
        <sz val="10"/>
        <rFont val="黑体"/>
        <family val="3"/>
      </rPr>
      <t>职位代码</t>
    </r>
  </si>
  <si>
    <t>出生
日期</t>
  </si>
  <si>
    <t>学历</t>
  </si>
  <si>
    <t>学位</t>
  </si>
  <si>
    <t>毕业时间</t>
  </si>
  <si>
    <t>毕业
院校</t>
  </si>
  <si>
    <t>所学
专业</t>
  </si>
  <si>
    <t>德江县旅游产业发展办公室</t>
  </si>
  <si>
    <t>德江县广播电视台</t>
  </si>
  <si>
    <t>德江县经开区招商引资中心</t>
  </si>
  <si>
    <t>德江县交通工程质量监督管理服务站</t>
  </si>
  <si>
    <t>德江县人民政府防汛抗旱指挥部办公室</t>
  </si>
  <si>
    <t>德江县科学技术服务中心</t>
  </si>
  <si>
    <t>德江县金融工作办公室</t>
  </si>
  <si>
    <t>德江县普查中心</t>
  </si>
  <si>
    <t>德江县林业产业发展办公室</t>
  </si>
  <si>
    <t>德江县人民政府规划管理办公室</t>
  </si>
  <si>
    <t>德江县电子商务发展办公室</t>
  </si>
  <si>
    <t>A18</t>
  </si>
  <si>
    <t>A19</t>
  </si>
  <si>
    <t>晏华</t>
  </si>
  <si>
    <t>1</t>
  </si>
  <si>
    <t>本科</t>
  </si>
  <si>
    <t>学士</t>
  </si>
  <si>
    <t>西北民族大学</t>
  </si>
  <si>
    <t>土木工程</t>
  </si>
  <si>
    <t>张传华</t>
  </si>
  <si>
    <t>贵州大学明德学院</t>
  </si>
  <si>
    <t>土木工程（交通土建方向）</t>
  </si>
  <si>
    <t>2</t>
  </si>
  <si>
    <t>杨敏</t>
  </si>
  <si>
    <t>铜仁学院</t>
  </si>
  <si>
    <t>园林</t>
  </si>
  <si>
    <t>张雄</t>
  </si>
  <si>
    <t>贵州大学</t>
  </si>
  <si>
    <t>物流管理</t>
  </si>
  <si>
    <t>贺宗烨</t>
  </si>
  <si>
    <t>郑州大学</t>
  </si>
  <si>
    <t>给水排水工程</t>
  </si>
  <si>
    <t>杨松</t>
  </si>
  <si>
    <t>贵州财经大学商务学院</t>
  </si>
  <si>
    <t>金融学</t>
  </si>
  <si>
    <t>赵波</t>
  </si>
  <si>
    <t>铜仁学院</t>
  </si>
  <si>
    <t>水利水电工程</t>
  </si>
  <si>
    <t>唐渊</t>
  </si>
  <si>
    <t>旅游管理</t>
  </si>
  <si>
    <t>付晓峰</t>
  </si>
  <si>
    <t>贵州民族大学</t>
  </si>
  <si>
    <t>土木工程</t>
  </si>
  <si>
    <t>潘启亮</t>
  </si>
  <si>
    <t>江汉大学</t>
  </si>
  <si>
    <t>城乡规划</t>
  </si>
  <si>
    <t>李飞</t>
  </si>
  <si>
    <t>遵义医学院</t>
  </si>
  <si>
    <t>生物工程（生物技术与制药）</t>
  </si>
  <si>
    <t>李芮</t>
  </si>
  <si>
    <t>江西师范大学</t>
  </si>
  <si>
    <t>生物工程</t>
  </si>
  <si>
    <t>赵良雄</t>
  </si>
  <si>
    <t>贵州大学科技学院</t>
  </si>
  <si>
    <t>金融学</t>
  </si>
  <si>
    <t>冉艳</t>
  </si>
  <si>
    <t>王浩林</t>
  </si>
  <si>
    <t>肖荷莲</t>
  </si>
  <si>
    <t>贵州财经大学</t>
  </si>
  <si>
    <t>毛垒</t>
  </si>
  <si>
    <t>田雨</t>
  </si>
  <si>
    <t>重庆第二师范学院</t>
  </si>
  <si>
    <t>李少男</t>
  </si>
  <si>
    <t>重庆大学城市科技学院</t>
  </si>
  <si>
    <t>工程造价</t>
  </si>
  <si>
    <t>周丽芳</t>
  </si>
  <si>
    <t>贵州师范大学</t>
  </si>
  <si>
    <t>刘庆娜</t>
  </si>
  <si>
    <t>海口经济学院</t>
  </si>
  <si>
    <t>旅游管理（酒店管理方向）</t>
  </si>
  <si>
    <t>郭林</t>
  </si>
  <si>
    <t>园林</t>
  </si>
  <si>
    <t>冉飞飞</t>
  </si>
  <si>
    <t>中国地质大学江城学院</t>
  </si>
  <si>
    <t>土木工程（建筑方向）</t>
  </si>
  <si>
    <t>田俊</t>
  </si>
  <si>
    <t>戎丽</t>
  </si>
  <si>
    <t>西京学院</t>
  </si>
  <si>
    <t>彭理</t>
  </si>
  <si>
    <t>冉培根</t>
  </si>
  <si>
    <t>重庆交通大学</t>
  </si>
  <si>
    <t>付旭飞</t>
  </si>
  <si>
    <t>27</t>
  </si>
  <si>
    <t>28</t>
  </si>
  <si>
    <t>29</t>
  </si>
  <si>
    <t>杨成勇</t>
  </si>
  <si>
    <t>兰州理工大学</t>
  </si>
  <si>
    <t>环境工程</t>
  </si>
  <si>
    <t>冯双</t>
  </si>
  <si>
    <t>贵州师范大学</t>
  </si>
  <si>
    <t>土木工程</t>
  </si>
  <si>
    <t>张红梅</t>
  </si>
  <si>
    <t>凯里学院</t>
  </si>
  <si>
    <t>旅游管理（职教师资方向）</t>
  </si>
  <si>
    <t>毛贤惠</t>
  </si>
  <si>
    <t>黔南民族师范学院</t>
  </si>
  <si>
    <t>旅游管理</t>
  </si>
  <si>
    <t>旅游管理</t>
  </si>
  <si>
    <t>徐治富</t>
  </si>
  <si>
    <t>贵州大学</t>
  </si>
  <si>
    <t>土木工程</t>
  </si>
  <si>
    <t>叶海波</t>
  </si>
  <si>
    <t>天津师范大学</t>
  </si>
  <si>
    <t>物流管理</t>
  </si>
  <si>
    <t>张京海</t>
  </si>
  <si>
    <t>北京城市学院</t>
  </si>
  <si>
    <t>旅游管理（国际会展）</t>
  </si>
  <si>
    <t>陈兴</t>
  </si>
  <si>
    <t>青岛农业大学</t>
  </si>
  <si>
    <t>环境工程</t>
  </si>
  <si>
    <t>杜娟吟</t>
  </si>
  <si>
    <t>铜仁学院</t>
  </si>
  <si>
    <t>园林</t>
  </si>
  <si>
    <t>李一民</t>
  </si>
  <si>
    <t>上海理工大学</t>
  </si>
  <si>
    <t>鄢奎</t>
  </si>
  <si>
    <t>数字媒体技术</t>
  </si>
  <si>
    <t>田小艳</t>
  </si>
  <si>
    <t>海南大学</t>
  </si>
  <si>
    <t>旅游管理（旅游规划与景区管理方向）</t>
  </si>
  <si>
    <t>徐浩</t>
  </si>
  <si>
    <t>贵州民族大学</t>
  </si>
  <si>
    <t>数字媒体艺术</t>
  </si>
  <si>
    <t>田双全</t>
  </si>
  <si>
    <t>郑州轻工业学院</t>
  </si>
  <si>
    <t>何松</t>
  </si>
  <si>
    <t>南京工程学院</t>
  </si>
  <si>
    <t>土木工程（交通土建）</t>
  </si>
  <si>
    <t>杨远铃</t>
  </si>
  <si>
    <t>冉新宇</t>
  </si>
  <si>
    <t>沈阳工业大学</t>
  </si>
  <si>
    <t>陈腾达</t>
  </si>
  <si>
    <t>重庆大学城市科技学院</t>
  </si>
  <si>
    <t>工程造价</t>
  </si>
  <si>
    <t>代礼铃</t>
  </si>
  <si>
    <t>文旭</t>
  </si>
  <si>
    <t>34</t>
  </si>
  <si>
    <t>35</t>
  </si>
  <si>
    <t>36</t>
  </si>
  <si>
    <t>37</t>
  </si>
  <si>
    <t>38</t>
  </si>
  <si>
    <t>39</t>
  </si>
  <si>
    <t>40</t>
  </si>
  <si>
    <t>41</t>
  </si>
  <si>
    <t>42</t>
  </si>
  <si>
    <t>43</t>
  </si>
  <si>
    <t>44</t>
  </si>
  <si>
    <t>45</t>
  </si>
  <si>
    <t>46</t>
  </si>
  <si>
    <t>47</t>
  </si>
  <si>
    <t>48</t>
  </si>
  <si>
    <t>49</t>
  </si>
  <si>
    <t>田丽萨</t>
  </si>
  <si>
    <t>贵州大学科技学院</t>
  </si>
  <si>
    <t>旅游管理</t>
  </si>
  <si>
    <t>宋朝忠</t>
  </si>
  <si>
    <t>南昌理工学院</t>
  </si>
  <si>
    <t>土木工程（造价管理方向）</t>
  </si>
  <si>
    <t>李仕林</t>
  </si>
  <si>
    <t>金陵科技学院</t>
  </si>
  <si>
    <t>城市规划</t>
  </si>
  <si>
    <t>郭东</t>
  </si>
  <si>
    <t>贵州大学明德学院</t>
  </si>
  <si>
    <t>50</t>
  </si>
  <si>
    <t>51</t>
  </si>
  <si>
    <t>52</t>
  </si>
  <si>
    <t>53</t>
  </si>
  <si>
    <t>覃俊</t>
  </si>
  <si>
    <t>东华交通大学</t>
  </si>
  <si>
    <t>环境工程</t>
  </si>
  <si>
    <t>丁梦宁</t>
  </si>
  <si>
    <t>湖南科技大学</t>
  </si>
  <si>
    <t>给水排水工程</t>
  </si>
  <si>
    <t>龙林</t>
  </si>
  <si>
    <t>贵州大学</t>
  </si>
  <si>
    <t>土木工程（建筑工程方向）</t>
  </si>
  <si>
    <t>54</t>
  </si>
  <si>
    <t>55</t>
  </si>
  <si>
    <t>56</t>
  </si>
  <si>
    <t>张超</t>
  </si>
  <si>
    <t>重庆交通大学</t>
  </si>
  <si>
    <t>水利水电工程</t>
  </si>
  <si>
    <t>邓小飞</t>
  </si>
  <si>
    <t>铜仁学院</t>
  </si>
  <si>
    <t>水利水电工程</t>
  </si>
  <si>
    <t>A09</t>
  </si>
  <si>
    <t>陈玉婷</t>
  </si>
  <si>
    <t>华东交通大学理工学院</t>
  </si>
  <si>
    <t>金融学</t>
  </si>
  <si>
    <t>A11</t>
  </si>
  <si>
    <t>张翊会</t>
  </si>
  <si>
    <t>石家庄铁道大学</t>
  </si>
  <si>
    <t>土木工程</t>
  </si>
  <si>
    <t>A08</t>
  </si>
  <si>
    <t>张雯恬</t>
  </si>
  <si>
    <t>重庆大学城市科技学院</t>
  </si>
  <si>
    <t>工程造价</t>
  </si>
  <si>
    <t>A18</t>
  </si>
  <si>
    <t>张荣</t>
  </si>
  <si>
    <t>贵州大学明德学院</t>
  </si>
  <si>
    <t>土木工程</t>
  </si>
  <si>
    <t>A08</t>
  </si>
  <si>
    <t>杨倩</t>
  </si>
  <si>
    <t>铜仁学院</t>
  </si>
  <si>
    <t>水利水电工程</t>
  </si>
  <si>
    <t>A09</t>
  </si>
  <si>
    <t>王诗喻</t>
  </si>
  <si>
    <t>席运鹏</t>
  </si>
  <si>
    <t>本科</t>
  </si>
  <si>
    <t>学士</t>
  </si>
  <si>
    <t>铜仁学院</t>
  </si>
  <si>
    <t>水利水电工程</t>
  </si>
  <si>
    <t>A09</t>
  </si>
  <si>
    <t>朱俊海</t>
  </si>
  <si>
    <t>城市规划</t>
  </si>
  <si>
    <t>A15</t>
  </si>
  <si>
    <t>杨圣春</t>
  </si>
  <si>
    <t>贵州财经大学工商管理学院</t>
  </si>
  <si>
    <t>物流管理</t>
  </si>
  <si>
    <t>A19</t>
  </si>
  <si>
    <t>申廷勇</t>
  </si>
  <si>
    <t>贵州大学明德学院</t>
  </si>
  <si>
    <t>刘畅</t>
  </si>
  <si>
    <t>大连民族大学</t>
  </si>
  <si>
    <t>旅游管理</t>
  </si>
  <si>
    <t>A01</t>
  </si>
  <si>
    <t>张亚军</t>
  </si>
  <si>
    <t>贵阳学院</t>
  </si>
  <si>
    <t>城乡规划</t>
  </si>
  <si>
    <t>A15</t>
  </si>
  <si>
    <t>张烨寒</t>
  </si>
  <si>
    <t>苏州大学</t>
  </si>
  <si>
    <t>杨磊</t>
  </si>
  <si>
    <t>西南林业大学</t>
  </si>
  <si>
    <t>给水排水工程</t>
  </si>
  <si>
    <t>A16</t>
  </si>
  <si>
    <t>唐仙</t>
  </si>
  <si>
    <t>贵州财经大学</t>
  </si>
  <si>
    <t>金融学</t>
  </si>
  <si>
    <t>A04</t>
  </si>
  <si>
    <t>罗旭飞</t>
  </si>
  <si>
    <t>湖南工学院</t>
  </si>
  <si>
    <t>黎鹏</t>
  </si>
  <si>
    <t>贵州民族大学</t>
  </si>
  <si>
    <t>土木工程</t>
  </si>
  <si>
    <t>A08</t>
  </si>
  <si>
    <t>罗时芬</t>
  </si>
  <si>
    <t>安顺学院</t>
  </si>
  <si>
    <t>旅游管理</t>
  </si>
  <si>
    <t>A01</t>
  </si>
  <si>
    <t>徐仁杰</t>
  </si>
  <si>
    <t>湖南工学院</t>
  </si>
  <si>
    <t>土木工程</t>
  </si>
  <si>
    <t>A08</t>
  </si>
  <si>
    <t>刘兴宇</t>
  </si>
  <si>
    <t>数字媒体艺术</t>
  </si>
  <si>
    <t>A02</t>
  </si>
  <si>
    <t>王恒</t>
  </si>
  <si>
    <t>贵州大学土木工程学院</t>
  </si>
  <si>
    <t>郭坚洲</t>
  </si>
  <si>
    <t>贵州大学土木工程学院</t>
  </si>
  <si>
    <t>彭昭海</t>
  </si>
  <si>
    <t>贵州大学</t>
  </si>
  <si>
    <t>生物工程</t>
  </si>
  <si>
    <t>A10</t>
  </si>
  <si>
    <t>余丽燕</t>
  </si>
  <si>
    <t>遵义医学院</t>
  </si>
  <si>
    <t>A10</t>
  </si>
  <si>
    <t>王武尧</t>
  </si>
  <si>
    <t>肖龙</t>
  </si>
  <si>
    <t>贵州财经大学</t>
  </si>
  <si>
    <t>杨竣皓</t>
  </si>
  <si>
    <t>西北农林科技大学</t>
  </si>
  <si>
    <t>李琪</t>
  </si>
  <si>
    <t>王翠薇</t>
  </si>
  <si>
    <t>天津农学院</t>
  </si>
  <si>
    <t>水利水电工程</t>
  </si>
  <si>
    <t>A09</t>
  </si>
  <si>
    <t>杨富荣</t>
  </si>
  <si>
    <t>北京科技大学天津学院</t>
  </si>
  <si>
    <t>李青</t>
  </si>
  <si>
    <t>贵州师范大学</t>
  </si>
  <si>
    <t>吕林林</t>
  </si>
  <si>
    <t>西安石油大学</t>
  </si>
  <si>
    <t>数字媒体技术</t>
  </si>
  <si>
    <t>A02</t>
  </si>
  <si>
    <t>谢缘希子</t>
  </si>
  <si>
    <t>对外经济贸易大学</t>
  </si>
  <si>
    <t>A19</t>
  </si>
  <si>
    <t>张艳</t>
  </si>
  <si>
    <t>戚水琴</t>
  </si>
  <si>
    <t>贵州民族大学</t>
  </si>
  <si>
    <t>应用统计学</t>
  </si>
  <si>
    <t>A12</t>
  </si>
  <si>
    <t>谢海东</t>
  </si>
  <si>
    <t>何川</t>
  </si>
  <si>
    <t>四川农业大学</t>
  </si>
  <si>
    <t>田叶</t>
  </si>
  <si>
    <t>湖北师范学院</t>
  </si>
  <si>
    <t>环境工程</t>
  </si>
  <si>
    <t>A03</t>
  </si>
  <si>
    <t>吕东兴</t>
  </si>
  <si>
    <t>南阳师范学院</t>
  </si>
  <si>
    <t>物流管理</t>
  </si>
  <si>
    <t>A19</t>
  </si>
  <si>
    <t>徐钊</t>
  </si>
  <si>
    <t>南昌工学院</t>
  </si>
  <si>
    <t>王从发</t>
  </si>
  <si>
    <t>冉江龙</t>
  </si>
  <si>
    <t>华北水利水电大学</t>
  </si>
  <si>
    <t>工程造价</t>
  </si>
  <si>
    <t>A18</t>
  </si>
  <si>
    <t>王文强</t>
  </si>
  <si>
    <t>旅游管理</t>
  </si>
  <si>
    <t>A01</t>
  </si>
  <si>
    <t>张景长</t>
  </si>
  <si>
    <t>贵州理工学院</t>
  </si>
  <si>
    <t>周益然</t>
  </si>
  <si>
    <t>河北大学</t>
  </si>
  <si>
    <t>金融学</t>
  </si>
  <si>
    <t>A04</t>
  </si>
  <si>
    <t>邹佳慧</t>
  </si>
  <si>
    <t>贵州大学科技学院</t>
  </si>
  <si>
    <t>田仁杰</t>
  </si>
  <si>
    <t>城市规划</t>
  </si>
  <si>
    <t>A15</t>
  </si>
  <si>
    <t>但仕军</t>
  </si>
  <si>
    <t>北京城市学院</t>
  </si>
  <si>
    <t>3</t>
  </si>
  <si>
    <t>4</t>
  </si>
  <si>
    <t>5</t>
  </si>
  <si>
    <t>6</t>
  </si>
  <si>
    <t>7</t>
  </si>
  <si>
    <t>8</t>
  </si>
  <si>
    <t>9</t>
  </si>
  <si>
    <t>10</t>
  </si>
  <si>
    <t>11</t>
  </si>
  <si>
    <t>12</t>
  </si>
  <si>
    <t>13</t>
  </si>
  <si>
    <t>14</t>
  </si>
  <si>
    <t>15</t>
  </si>
  <si>
    <t>16</t>
  </si>
  <si>
    <t>17</t>
  </si>
  <si>
    <t>18</t>
  </si>
  <si>
    <t>19</t>
  </si>
  <si>
    <t>20</t>
  </si>
  <si>
    <t>21</t>
  </si>
  <si>
    <t>22</t>
  </si>
  <si>
    <t>23</t>
  </si>
  <si>
    <t>24</t>
  </si>
  <si>
    <t>25</t>
  </si>
  <si>
    <t>26</t>
  </si>
  <si>
    <t>30</t>
  </si>
  <si>
    <t>31</t>
  </si>
  <si>
    <t>32</t>
  </si>
  <si>
    <t>33</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</si>
  <si>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</si>
  <si>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</si>
  <si>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</si>
  <si>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</si>
  <si>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</si>
  <si>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</si>
  <si>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</si>
  <si>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</si>
  <si>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</si>
  <si>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</si>
  <si>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</si>
  <si>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</si>
  <si>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</si>
  <si>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</si>
  <si>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</si>
  <si>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</si>
  <si>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</si>
  <si>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</si>
  <si>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</si>
  <si>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</si>
  <si>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</si>
  <si>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</si>
  <si>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</si>
  <si>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</si>
  <si>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</si>
  <si>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</si>
  <si>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</si>
  <si>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</si>
  <si>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</si>
  <si>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</si>
  <si>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</si>
  <si>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</si>
  <si>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</si>
  <si>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</si>
  <si>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</si>
  <si>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</si>
  <si>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</si>
  <si>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</si>
  <si>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</si>
  <si>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</si>
  <si>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</si>
  <si>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</si>
  <si>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</si>
  <si>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</si>
  <si>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</si>
  <si>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</si>
  <si>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</si>
  <si>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</si>
  <si>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</si>
  <si>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陈江河</t>
  </si>
  <si>
    <t>研究生</t>
  </si>
  <si>
    <t>硕士</t>
  </si>
  <si>
    <t>山东大学</t>
  </si>
  <si>
    <t>生物工程</t>
  </si>
  <si>
    <t>王佑</t>
  </si>
  <si>
    <t>贵州大学</t>
  </si>
  <si>
    <t>土木工程（建筑工程方向）</t>
  </si>
  <si>
    <t>陆定春</t>
  </si>
  <si>
    <t>贵州财经学院</t>
  </si>
  <si>
    <t>物流管理</t>
  </si>
  <si>
    <t>文桂楠</t>
  </si>
  <si>
    <t>黔南民族师范学院</t>
  </si>
  <si>
    <t>旅游管理</t>
  </si>
  <si>
    <t>郑一鸣</t>
  </si>
  <si>
    <t>生物工程</t>
  </si>
  <si>
    <t>林玉娇</t>
  </si>
  <si>
    <t>铜仁学院</t>
  </si>
  <si>
    <t>水利水电工程</t>
  </si>
  <si>
    <t>肖华松</t>
  </si>
  <si>
    <t>贵州大学明德学院</t>
  </si>
  <si>
    <t>水利水电工程</t>
  </si>
  <si>
    <t>何念</t>
  </si>
  <si>
    <t>铜仁学院</t>
  </si>
  <si>
    <t>水利水电工程</t>
  </si>
  <si>
    <t>张鹏</t>
  </si>
  <si>
    <t>贵州大学科技学院</t>
  </si>
  <si>
    <t>金融学</t>
  </si>
  <si>
    <t>舒文</t>
  </si>
  <si>
    <t>吉林农业大学</t>
  </si>
  <si>
    <t>生物工程</t>
  </si>
  <si>
    <t>王红伟</t>
  </si>
  <si>
    <t>贵州财经大学</t>
  </si>
  <si>
    <t>金融学</t>
  </si>
  <si>
    <t>田小艺</t>
  </si>
  <si>
    <t>中南民族大学</t>
  </si>
  <si>
    <t>应用统计学</t>
  </si>
  <si>
    <t>姚国军</t>
  </si>
  <si>
    <t>湖南工学院</t>
  </si>
  <si>
    <t>土木工程</t>
  </si>
  <si>
    <t>文燕</t>
  </si>
  <si>
    <t>福建师范大学</t>
  </si>
  <si>
    <t>金融学</t>
  </si>
  <si>
    <t>106</t>
  </si>
  <si>
    <t>107</t>
  </si>
  <si>
    <t>108</t>
  </si>
  <si>
    <t>109</t>
  </si>
  <si>
    <t>110</t>
  </si>
  <si>
    <t>111</t>
  </si>
  <si>
    <t>112</t>
  </si>
  <si>
    <t>113</t>
  </si>
  <si>
    <t>114</t>
  </si>
  <si>
    <t>115</t>
  </si>
  <si>
    <t>116</t>
  </si>
  <si>
    <t>117</t>
  </si>
  <si>
    <t>118</t>
  </si>
  <si>
    <t>119</t>
  </si>
  <si>
    <t>王勇</t>
  </si>
  <si>
    <t>西北民族大学</t>
  </si>
  <si>
    <t>环境工程</t>
  </si>
  <si>
    <t>A03</t>
  </si>
  <si>
    <t>华君</t>
  </si>
  <si>
    <t>长春工程学院</t>
  </si>
  <si>
    <t>给水排水工程</t>
  </si>
  <si>
    <t>A16</t>
  </si>
  <si>
    <t>王太军</t>
  </si>
  <si>
    <t>铜仁学院</t>
  </si>
  <si>
    <t>土木工程</t>
  </si>
  <si>
    <t>A08</t>
  </si>
  <si>
    <t>冉莹</t>
  </si>
  <si>
    <t>铜仁学院</t>
  </si>
  <si>
    <t>水利水电工程</t>
  </si>
  <si>
    <t>A09</t>
  </si>
  <si>
    <t>胡天松</t>
  </si>
  <si>
    <t>贵州大学</t>
  </si>
  <si>
    <t>土木工程</t>
  </si>
  <si>
    <t>A08</t>
  </si>
  <si>
    <t>史旭东</t>
  </si>
  <si>
    <t>贵州民族大学</t>
  </si>
  <si>
    <t>数字媒体艺术</t>
  </si>
  <si>
    <t>陈丽</t>
  </si>
  <si>
    <t>北京农学院</t>
  </si>
  <si>
    <t>生物工程</t>
  </si>
  <si>
    <t>余燕芬</t>
  </si>
  <si>
    <t>贵阳学院</t>
  </si>
  <si>
    <t>物流管理</t>
  </si>
  <si>
    <t>田波</t>
  </si>
  <si>
    <t>龚蕾</t>
  </si>
  <si>
    <t>贵州省财经学院</t>
  </si>
  <si>
    <t>金融学</t>
  </si>
  <si>
    <t>陈艳</t>
  </si>
  <si>
    <t>黔南民族师范学院</t>
  </si>
  <si>
    <t>旅游管理</t>
  </si>
  <si>
    <t>冉林涛</t>
  </si>
  <si>
    <t>渤海大学</t>
  </si>
  <si>
    <t>环境工程</t>
  </si>
  <si>
    <t>张黎明</t>
  </si>
  <si>
    <t>铜仁学院</t>
  </si>
  <si>
    <t>旅游管理</t>
  </si>
  <si>
    <t>田洪娅</t>
  </si>
  <si>
    <t>旅游管理</t>
  </si>
  <si>
    <t>黎小华</t>
  </si>
  <si>
    <t>西北民族大学</t>
  </si>
  <si>
    <t>金融学</t>
  </si>
  <si>
    <t>陈佳宇</t>
  </si>
  <si>
    <t>海南大学</t>
  </si>
  <si>
    <t>物流管理</t>
  </si>
  <si>
    <t>毛勇</t>
  </si>
  <si>
    <t>贵州大学明德学院</t>
  </si>
  <si>
    <t>土木工程（建筑工程方向）</t>
  </si>
  <si>
    <t>李丹丹</t>
  </si>
  <si>
    <t>贵州师范大学求是学院</t>
  </si>
  <si>
    <t>园林</t>
  </si>
  <si>
    <t>张琼</t>
  </si>
  <si>
    <t>贵州师范大学求是学院</t>
  </si>
  <si>
    <t>旅游管理</t>
  </si>
  <si>
    <t>何超</t>
  </si>
  <si>
    <t>贵州大学</t>
  </si>
  <si>
    <t>生物工程</t>
  </si>
  <si>
    <t>杨舒慧</t>
  </si>
  <si>
    <t>贵州大学经济学院</t>
  </si>
  <si>
    <t>金融学</t>
  </si>
  <si>
    <t>杨连丹</t>
  </si>
  <si>
    <t>黔南民族师范学院</t>
  </si>
  <si>
    <t>田杨</t>
  </si>
  <si>
    <t>北京航空航天大学</t>
  </si>
  <si>
    <t>生物工程</t>
  </si>
  <si>
    <t>李雨婷</t>
  </si>
  <si>
    <t>中南民族大学</t>
  </si>
  <si>
    <t>应用统计学</t>
  </si>
  <si>
    <t>田旭阳</t>
  </si>
  <si>
    <t>凯里学院</t>
  </si>
  <si>
    <t>袁旭东</t>
  </si>
  <si>
    <t>贵州理工学院</t>
  </si>
  <si>
    <t>岳中国</t>
  </si>
  <si>
    <t>北京化工大学</t>
  </si>
  <si>
    <t>生物工程</t>
  </si>
  <si>
    <t>侯黔东</t>
  </si>
  <si>
    <t>贵阳学院</t>
  </si>
  <si>
    <t>生物工程</t>
  </si>
  <si>
    <t>付献钊</t>
  </si>
  <si>
    <t>北京交通大学海滨学院</t>
  </si>
  <si>
    <t>池群</t>
  </si>
  <si>
    <t>贵州大学明德学院</t>
  </si>
  <si>
    <t>田儒喜</t>
  </si>
  <si>
    <t>杭州电子科技大学</t>
  </si>
  <si>
    <t>物流管理</t>
  </si>
  <si>
    <t>冯卫</t>
  </si>
  <si>
    <t>南昌理工学院</t>
  </si>
  <si>
    <t>土木工程（建筑工程方向）</t>
  </si>
  <si>
    <t>符熭芳</t>
  </si>
  <si>
    <t>贵州民族大学</t>
  </si>
  <si>
    <t>旅游管理</t>
  </si>
  <si>
    <t>周源泉</t>
  </si>
  <si>
    <t>贵州民族大学人文科技学院</t>
  </si>
  <si>
    <t>旅游管理</t>
  </si>
  <si>
    <t>敖建新</t>
  </si>
  <si>
    <t>贵州民族大学</t>
  </si>
  <si>
    <t>金融学</t>
  </si>
  <si>
    <t>安钮武</t>
  </si>
  <si>
    <t>贵州师范大学</t>
  </si>
  <si>
    <t>土木工程(建筑工程应用技术方向）</t>
  </si>
  <si>
    <t>喻斌</t>
  </si>
  <si>
    <t>贵州大学科技学院</t>
  </si>
  <si>
    <t>陈浪</t>
  </si>
  <si>
    <t>贵州大学</t>
  </si>
  <si>
    <t>数字媒体技术</t>
  </si>
  <si>
    <t>杨松</t>
  </si>
  <si>
    <t>水利水电工程</t>
  </si>
  <si>
    <t>蒲叶</t>
  </si>
  <si>
    <t>罗成</t>
  </si>
  <si>
    <t>贵阳学院</t>
  </si>
  <si>
    <t>曾诗好</t>
  </si>
  <si>
    <t>贵州财经大学商务学院</t>
  </si>
  <si>
    <t>物流管理</t>
  </si>
  <si>
    <t>梁思险</t>
  </si>
  <si>
    <t>冉红艳</t>
  </si>
  <si>
    <t>江南大学</t>
  </si>
  <si>
    <t>何南艾</t>
  </si>
  <si>
    <t>海口经济学院</t>
  </si>
  <si>
    <t>土木工程</t>
  </si>
  <si>
    <t>任芳</t>
  </si>
  <si>
    <t>重庆工商大学派斯学院</t>
  </si>
  <si>
    <t>金融学</t>
  </si>
  <si>
    <t>杨勇</t>
  </si>
  <si>
    <t>郑州大学</t>
  </si>
  <si>
    <t>金融学</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</si>
  <si>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</si>
  <si>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</si>
  <si>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</si>
  <si>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</si>
  <si>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</si>
  <si>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</si>
  <si>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</si>
  <si>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</si>
  <si>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</si>
  <si>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</si>
  <si>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</si>
  <si>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</si>
  <si>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</si>
  <si>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</si>
  <si>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</si>
  <si>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</si>
  <si>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</si>
  <si>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</si>
  <si>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</si>
  <si>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</si>
  <si>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</si>
  <si>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</si>
  <si>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</si>
  <si>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</si>
  <si>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</si>
  <si>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</si>
  <si>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</si>
  <si>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</si>
  <si>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</si>
  <si>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</si>
  <si>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</si>
  <si>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</si>
  <si>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</si>
  <si>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</si>
  <si>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</si>
  <si>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</si>
  <si>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</si>
  <si>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</si>
  <si>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</si>
  <si>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</si>
  <si>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</si>
  <si>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</si>
  <si>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</si>
  <si>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</si>
  <si>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</si>
  <si>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</si>
  <si>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</si>
  <si>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黄刚</t>
  </si>
  <si>
    <t>冉光明</t>
  </si>
  <si>
    <t>河北建筑工程学院</t>
  </si>
  <si>
    <t>安伟</t>
  </si>
  <si>
    <t>贵州大学</t>
  </si>
  <si>
    <t>土木工程（桥梁与隧道工程方向）</t>
  </si>
  <si>
    <t>冯倩</t>
  </si>
  <si>
    <t>园林</t>
  </si>
  <si>
    <t>谭鹏程</t>
  </si>
  <si>
    <t>厦门大学嘉庚学院</t>
  </si>
  <si>
    <t>谢朗朗</t>
  </si>
  <si>
    <t>贵州大学明德学院</t>
  </si>
  <si>
    <t>土木工程（交通土建方向）</t>
  </si>
  <si>
    <t>王浪浪</t>
  </si>
  <si>
    <t>贵州民族大学</t>
  </si>
  <si>
    <t>应用统计学</t>
  </si>
  <si>
    <t>黄仁栋</t>
  </si>
  <si>
    <t>陈龙</t>
  </si>
  <si>
    <t>周杨</t>
  </si>
  <si>
    <t>贵州财经大学商务学院</t>
  </si>
  <si>
    <t>田仁东</t>
  </si>
  <si>
    <t>江汉大学</t>
  </si>
  <si>
    <t>余洋</t>
  </si>
  <si>
    <t>铜仁学院</t>
  </si>
  <si>
    <t>水利水电工程</t>
  </si>
  <si>
    <t>张宗标</t>
  </si>
  <si>
    <t>贵州大学明德学院</t>
  </si>
  <si>
    <t>城市规划</t>
  </si>
  <si>
    <t>王琼</t>
  </si>
  <si>
    <t>西安外事学院</t>
  </si>
  <si>
    <t>旅游管理</t>
  </si>
  <si>
    <t>张明亮</t>
  </si>
  <si>
    <t>郑州工业应用技术学院</t>
  </si>
  <si>
    <t>黄壮志</t>
  </si>
  <si>
    <t>毛友昆</t>
  </si>
  <si>
    <t>华东交通大学理工学院</t>
  </si>
  <si>
    <t>李小红</t>
  </si>
  <si>
    <t>贵州师范大学</t>
  </si>
  <si>
    <t>樊旭</t>
  </si>
  <si>
    <t>遵义医学院</t>
  </si>
  <si>
    <t>生物工程（生物技术与制药）</t>
  </si>
  <si>
    <t>袁中山</t>
  </si>
  <si>
    <t>瞿明峰</t>
  </si>
  <si>
    <t>杨腊柴</t>
  </si>
  <si>
    <t>吴忠利</t>
  </si>
  <si>
    <t>许芹</t>
  </si>
  <si>
    <t>郑州大学</t>
  </si>
  <si>
    <t>水利水电工程</t>
  </si>
  <si>
    <t>王相元</t>
  </si>
  <si>
    <t>金秀忠</t>
  </si>
  <si>
    <t>九江学院</t>
  </si>
  <si>
    <t>工程造价</t>
  </si>
  <si>
    <t>张晓爱</t>
  </si>
  <si>
    <t>侯春华</t>
  </si>
  <si>
    <t>武汉工商学院</t>
  </si>
  <si>
    <t>龙光雄</t>
  </si>
  <si>
    <t>石岸</t>
  </si>
  <si>
    <t>大连民族大学</t>
  </si>
  <si>
    <t>任露霞</t>
  </si>
  <si>
    <t>贵州师范大学</t>
  </si>
  <si>
    <t>何国业</t>
  </si>
  <si>
    <t>环境工程</t>
  </si>
  <si>
    <t>晏颖</t>
  </si>
  <si>
    <t>重庆交通大学</t>
  </si>
  <si>
    <t>张富强</t>
  </si>
  <si>
    <t>严啸天</t>
  </si>
  <si>
    <t>成都理工大学</t>
  </si>
  <si>
    <t>周洋</t>
  </si>
  <si>
    <t>土木工程（建筑工程方向）</t>
  </si>
  <si>
    <t>吴天棠</t>
  </si>
  <si>
    <t>李荻</t>
  </si>
  <si>
    <t>陶佑明</t>
  </si>
  <si>
    <t>江西科技师范大学</t>
  </si>
  <si>
    <t>土木工程</t>
  </si>
  <si>
    <t>张强松</t>
  </si>
  <si>
    <t>张骁</t>
  </si>
  <si>
    <t>福建农林大学</t>
  </si>
  <si>
    <t>肖娜</t>
  </si>
  <si>
    <t>园林</t>
  </si>
  <si>
    <t>王永芳</t>
  </si>
  <si>
    <t>李盛鹏</t>
  </si>
  <si>
    <t>贵州民族大学人文科技学院</t>
  </si>
  <si>
    <t>覃上游</t>
  </si>
  <si>
    <t>上海立信会计金融学院</t>
  </si>
  <si>
    <t>王亮亮</t>
  </si>
  <si>
    <t>土木工程（施工技术方向）</t>
  </si>
  <si>
    <t>蒋佳缙</t>
  </si>
  <si>
    <t>北京城市学院</t>
  </si>
  <si>
    <t>城市规划（城市建筑师）</t>
  </si>
  <si>
    <t>刘佳宇</t>
  </si>
  <si>
    <t>贵州民族大学人文科技学院</t>
  </si>
  <si>
    <t>旅游管理（导游方向）</t>
  </si>
  <si>
    <t>张冀</t>
  </si>
  <si>
    <t>长春工程学院</t>
  </si>
  <si>
    <t>土木工程</t>
  </si>
  <si>
    <t>张江鑫</t>
  </si>
  <si>
    <r>
      <t>土木工程(桥梁与隧道工程方向</t>
    </r>
    <r>
      <rPr>
        <sz val="9"/>
        <rFont val="宋体"/>
        <family val="0"/>
      </rPr>
      <t>)</t>
    </r>
  </si>
  <si>
    <t>李波</t>
  </si>
  <si>
    <t>贵州师范大学</t>
  </si>
  <si>
    <t>土木工程（道路桥梁应用工程职教师资方向）</t>
  </si>
  <si>
    <t>张泉</t>
  </si>
  <si>
    <t>土木工程（道路桥梁应用工程职教师资方向）</t>
  </si>
  <si>
    <t>何腾海</t>
  </si>
  <si>
    <t>黑龙江科技大学</t>
  </si>
  <si>
    <t>环境工程</t>
  </si>
  <si>
    <t>吴海波</t>
  </si>
  <si>
    <t>南京林业大学</t>
  </si>
  <si>
    <t>冉江辉</t>
  </si>
  <si>
    <t>李童</t>
  </si>
  <si>
    <t>首都师范大学科德学院</t>
  </si>
  <si>
    <t>数字媒体艺术</t>
  </si>
  <si>
    <t>李贤华</t>
  </si>
  <si>
    <t>宁波大学</t>
  </si>
  <si>
    <t>杨云飞</t>
  </si>
  <si>
    <t>贵州师范学院</t>
  </si>
  <si>
    <t>喻婷</t>
  </si>
  <si>
    <t>铜仁学院</t>
  </si>
  <si>
    <t>雷颜</t>
  </si>
  <si>
    <t>杨海雁</t>
  </si>
  <si>
    <t>石河子大学</t>
  </si>
  <si>
    <t>环境工程</t>
  </si>
  <si>
    <t>覃晓玲</t>
  </si>
  <si>
    <t>沈雁飞</t>
  </si>
  <si>
    <t>土木工程（施工技术方向）</t>
  </si>
  <si>
    <t>饶西志</t>
  </si>
  <si>
    <t>付杰</t>
  </si>
  <si>
    <t>土木工程（桥梁与隧道工程方向）</t>
  </si>
  <si>
    <t>付国东</t>
  </si>
  <si>
    <t>黄舒芳</t>
  </si>
  <si>
    <t>北方民族大学</t>
  </si>
  <si>
    <t>王苏丹</t>
  </si>
  <si>
    <t>华北电力大学</t>
  </si>
  <si>
    <t>姜练发</t>
  </si>
  <si>
    <t>河南工业大学</t>
  </si>
  <si>
    <t>环境工程</t>
  </si>
  <si>
    <t>陈雪川</t>
  </si>
  <si>
    <t>彭皑霁</t>
  </si>
  <si>
    <t>贵州财经大学</t>
  </si>
  <si>
    <t>李继</t>
  </si>
  <si>
    <t>陕西省榆林学院</t>
  </si>
  <si>
    <t>给水排水工程</t>
  </si>
  <si>
    <t>杨飞</t>
  </si>
  <si>
    <t>贵州大学科技学院</t>
  </si>
  <si>
    <t>杨聪艳</t>
  </si>
  <si>
    <t>铜仁学院</t>
  </si>
  <si>
    <t>杨光亮</t>
  </si>
  <si>
    <t>杨帅</t>
  </si>
  <si>
    <t>冉茂松</t>
  </si>
  <si>
    <t>陈恒</t>
  </si>
  <si>
    <t>土木工程（小城镇建设方向）</t>
  </si>
  <si>
    <t>简广琴</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</si>
  <si>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</si>
  <si>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</si>
  <si>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</si>
  <si>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</si>
  <si>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</si>
  <si>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</si>
  <si>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</si>
  <si>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</si>
  <si>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</si>
  <si>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</si>
  <si>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</si>
  <si>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</si>
  <si>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</si>
  <si>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</si>
  <si>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</si>
  <si>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</si>
  <si>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</si>
  <si>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</si>
  <si>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</si>
  <si>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</si>
  <si>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</si>
  <si>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</si>
  <si>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</si>
  <si>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</si>
  <si>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</si>
  <si>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</si>
  <si>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</si>
  <si>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</si>
  <si>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</si>
  <si>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</si>
  <si>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</si>
  <si>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</si>
  <si>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</si>
  <si>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</si>
  <si>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</si>
  <si>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</si>
  <si>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</si>
  <si>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</si>
  <si>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</si>
  <si>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</si>
  <si>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</si>
  <si>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</si>
  <si>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</si>
  <si>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</si>
  <si>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</si>
  <si>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</si>
  <si>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</si>
  <si>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</si>
  <si>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</si>
  <si>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</si>
  <si>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</si>
  <si>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</si>
  <si>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</si>
  <si>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</si>
  <si>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</si>
  <si>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</si>
  <si>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</si>
  <si>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</si>
  <si>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</si>
  <si>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</si>
  <si>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</si>
  <si>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</si>
  <si>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</si>
  <si>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</si>
  <si>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</si>
  <si>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</si>
  <si>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</si>
  <si>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</si>
  <si>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</si>
  <si>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</si>
  <si>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</si>
  <si>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</si>
  <si>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</si>
  <si>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</si>
  <si>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</si>
  <si>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</si>
  <si>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</si>
  <si>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</si>
  <si>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</si>
  <si>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贵州大学建筑与城市规划学院</t>
  </si>
  <si>
    <t>男</t>
  </si>
  <si>
    <t>女</t>
  </si>
  <si>
    <t>2017年德江县事业单位面向社会公开招聘(引进)高层次及急需紧缺人才
报考综合类急需紧缺专业本科层次职位报名及资格审查合格人员公示名单</t>
  </si>
  <si>
    <t>物流管理（国际运输与物流方向）</t>
  </si>
  <si>
    <t>土木工程(交通土建方向)</t>
  </si>
  <si>
    <t>土木工程（交通土建方向）</t>
  </si>
  <si>
    <t>土木工程（建筑工程方向）</t>
  </si>
  <si>
    <t>生物工程（生物技术与制药）</t>
  </si>
  <si>
    <t>土木工程（道路与桥梁工程）</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</si>
</sst>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00_ "/>
    <numFmt numFmtId="190" formatCode="0_ "/>
    <numFmt numFmtId="191" formatCode="0_);[Red]\(0\)"/>
    <numFmt numFmtId="192" formatCode="#,##0.00_ "/>
    <numFmt numFmtId="193" formatCode="0.00_);[Red]\(0.00\)"/>
    <numFmt numFmtId="194" formatCode="_ &quot;¥&quot;* #,##0.00_ ;_ &quot;¥&quot;* \-#,##0.00_ ;_ &quot;¥&quot;* \-??_ ;_ @_ "/>
    <numFmt numFmtId="195" formatCode="_ &quot;¥&quot;* #,##0_ ;_ &quot;¥&quot;* \-#,##0_ ;_ &quot;¥&quot;* \-_ ;_ @_ "/>
    <numFmt numFmtId="196" formatCode="0;[Red]0"/>
    <numFmt numFmtId="197" formatCode="\k0\+000"/>
    <numFmt numFmtId="198" formatCode="0.0_);[Red]\(0.0\)"/>
    <numFmt numFmtId="199" formatCode="0.0_ "/>
    <numFmt numFmtId="200" formatCode="0.000_ "/>
    <numFmt numFmtId="201" formatCode="0.0%"/>
    <numFmt numFmtId="202" formatCode="000000"/>
    <numFmt numFmtId="203" formatCode="0/0"/>
    <numFmt numFmtId="204" formatCode="0.0"/>
    <numFmt numFmtId="205" formatCode="_(&quot;$&quot;* #,##0.00_);_(&quot;$&quot;* \(#,##0.00\);_(&quot;$&quot;* &quot;-&quot;??_);_(@_)"/>
    <numFmt numFmtId="206" formatCode="_(&quot;$&quot;* #,##0_);_(&quot;$&quot;* \(#,##0\);_(&quot;$&quot;* &quot;-&quot;_);_(@_)"/>
    <numFmt numFmtId="207" formatCode="&quot;$&quot;#,##0_);\(&quot;$&quot;#,##0\)"/>
    <numFmt numFmtId="208" formatCode="&quot;$&quot;#,##0_);[Red]\(&quot;$&quot;#,##0\)"/>
    <numFmt numFmtId="209" formatCode="&quot;$&quot;#,##0.00_);[Red]\(&quot;$&quot;#,##0.00\)"/>
    <numFmt numFmtId="210" formatCode="#,##0;[Red]\(#,##0\)"/>
    <numFmt numFmtId="211" formatCode="_-&quot;$&quot;* #,##0_-;\-&quot;$&quot;* #,##0_-;_-&quot;$&quot;* &quot;-&quot;_-;_-@_-"/>
    <numFmt numFmtId="212" formatCode="_-&quot;$&quot;* #,##0.00_-;\-&quot;$&quot;* #,##0.00_-;_-&quot;$&quot;* &quot;-&quot;??_-;_-@_-"/>
    <numFmt numFmtId="213" formatCode="0.00_)"/>
    <numFmt numFmtId="214" formatCode="_-* #,##0\ _k_r_-;\-* #,##0\ _k_r_-;_-* &quot;-&quot;\ _k_r_-;_-@_-"/>
    <numFmt numFmtId="215" formatCode="_-* #,##0.00\ _k_r_-;\-* #,##0.00\ _k_r_-;_-* &quot;-&quot;??\ _k_r_-;_-@_-"/>
    <numFmt numFmtId="216" formatCode="&quot;綅&quot;\t#,##0_);[Red]\(&quot;綅&quot;\t#,##0\)"/>
    <numFmt numFmtId="217" formatCode="&quot;?\t#,##0_);[Red]\(&quot;&quot;?&quot;\t#,##0\)"/>
    <numFmt numFmtId="218" formatCode="#,##0;\-#,##0;&quot;-&quot;"/>
    <numFmt numFmtId="219" formatCode="#,##0;\(#,##0\)"/>
    <numFmt numFmtId="220" formatCode="\$#,##0.00;\(\$#,##0.00\)"/>
    <numFmt numFmtId="221" formatCode="\$#,##0;\(\$#,##0\)"/>
    <numFmt numFmtId="222" formatCode="_-* #,##0_$_-;\-* #,##0_$_-;_-* &quot;-&quot;_$_-;_-@_-"/>
    <numFmt numFmtId="223" formatCode="_-* #,##0.00_$_-;\-* #,##0.00_$_-;_-* &quot;-&quot;??_$_-;_-@_-"/>
    <numFmt numFmtId="224" formatCode="_-* #,##0&quot;$&quot;_-;\-* #,##0&quot;$&quot;_-;_-* &quot;-&quot;&quot;$&quot;_-;_-@_-"/>
    <numFmt numFmtId="225" formatCode="_-* #,##0.00&quot;$&quot;_-;\-* #,##0.00&quot;$&quot;_-;_-* &quot;-&quot;??&quot;$&quot;_-;_-@_-"/>
    <numFmt numFmtId="226" formatCode="yy\.mm\.dd"/>
    <numFmt numFmtId="227" formatCode="#,##0.0_);\(#,##0.0\)"/>
    <numFmt numFmtId="228" formatCode="&quot;$&quot;\ #,##0.00_-;[Red]&quot;$&quot;\ #,##0.00\-"/>
    <numFmt numFmtId="229" formatCode="_-&quot;$&quot;\ * #,##0_-;_-&quot;$&quot;\ * #,##0\-;_-&quot;$&quot;\ * &quot;-&quot;_-;_-@_-"/>
    <numFmt numFmtId="230" formatCode="_-&quot;$&quot;\ * #,##0.00_-;_-&quot;$&quot;\ * #,##0.00\-;_-&quot;$&quot;\ * &quot;-&quot;??_-;_-@_-"/>
    <numFmt numFmtId="231" formatCode="0.000_);[Red]\(0.000\)"/>
    <numFmt numFmtId="232" formatCode="yyyy\.mm\.dd"/>
    <numFmt numFmtId="233" formatCode="yyyy\.mm"/>
    <numFmt numFmtId="234" formatCode="yyyymmdd"/>
    <numFmt numFmtId="235" formatCode="yyyymm"/>
  </numFmts>
  <fonts count="104">
    <font>
      <sz val="12"/>
      <name val="宋体"/>
      <family val="0"/>
    </font>
    <font>
      <u val="single"/>
      <sz val="12"/>
      <color indexed="36"/>
      <name val="宋体"/>
      <family val="0"/>
    </font>
    <font>
      <u val="single"/>
      <sz val="12"/>
      <color indexed="12"/>
      <name val="宋体"/>
      <family val="0"/>
    </font>
    <font>
      <sz val="10"/>
      <name val="宋体"/>
      <family val="0"/>
    </font>
    <font>
      <sz val="9"/>
      <name val="宋体"/>
      <family val="0"/>
    </font>
    <font>
      <sz val="10"/>
      <name val="Arial"/>
      <family val="2"/>
    </font>
    <font>
      <sz val="12"/>
      <name val="Times New Roman"/>
      <family val="1"/>
    </font>
    <font>
      <sz val="10"/>
      <name val="Geneva"/>
      <family val="2"/>
    </font>
    <font>
      <sz val="10"/>
      <name val="Helv"/>
      <family val="2"/>
    </font>
    <font>
      <sz val="10"/>
      <color indexed="8"/>
      <name val="ARIAL"/>
      <family val="2"/>
    </font>
    <font>
      <sz val="11"/>
      <color indexed="8"/>
      <name val="宋体"/>
      <family val="0"/>
    </font>
    <font>
      <sz val="12"/>
      <color indexed="8"/>
      <name val="楷体_GB2312"/>
      <family val="3"/>
    </font>
    <font>
      <sz val="11"/>
      <color indexed="9"/>
      <name val="宋体"/>
      <family val="0"/>
    </font>
    <font>
      <sz val="12"/>
      <color indexed="9"/>
      <name val="楷体_GB2312"/>
      <family val="3"/>
    </font>
    <font>
      <sz val="12"/>
      <color indexed="8"/>
      <name val="宋体"/>
      <family val="0"/>
    </font>
    <font>
      <sz val="12"/>
      <color indexed="9"/>
      <name val="宋体"/>
      <family val="0"/>
    </font>
    <font>
      <sz val="8"/>
      <name val="Times New Roman"/>
      <family val="1"/>
    </font>
    <font>
      <sz val="11"/>
      <color indexed="20"/>
      <name val="宋体"/>
      <family val="0"/>
    </font>
    <font>
      <sz val="7"/>
      <name val="Helv"/>
      <family val="2"/>
    </font>
    <font>
      <b/>
      <sz val="10"/>
      <name val="MS Sans Serif"/>
      <family val="2"/>
    </font>
    <font>
      <b/>
      <sz val="11"/>
      <color indexed="52"/>
      <name val="宋体"/>
      <family val="0"/>
    </font>
    <font>
      <b/>
      <sz val="11"/>
      <color indexed="9"/>
      <name val="宋体"/>
      <family val="0"/>
    </font>
    <font>
      <sz val="10"/>
      <name val="Times New Roman"/>
      <family val="1"/>
    </font>
    <font>
      <sz val="12"/>
      <name val="Arial"/>
      <family val="2"/>
    </font>
    <font>
      <i/>
      <sz val="11"/>
      <color indexed="23"/>
      <name val="宋体"/>
      <family val="0"/>
    </font>
    <font>
      <u val="single"/>
      <sz val="7.5"/>
      <color indexed="36"/>
      <name val="Arial"/>
      <family val="2"/>
    </font>
    <font>
      <sz val="11"/>
      <color indexed="17"/>
      <name val="宋体"/>
      <family val="0"/>
    </font>
    <font>
      <sz val="8"/>
      <name val="Arial"/>
      <family val="2"/>
    </font>
    <font>
      <b/>
      <sz val="12"/>
      <name val="Arial"/>
      <family val="2"/>
    </font>
    <font>
      <b/>
      <sz val="15"/>
      <color indexed="56"/>
      <name val="宋体"/>
      <family val="0"/>
    </font>
    <font>
      <b/>
      <sz val="13"/>
      <color indexed="56"/>
      <name val="宋体"/>
      <family val="0"/>
    </font>
    <font>
      <b/>
      <sz val="11"/>
      <color indexed="56"/>
      <name val="宋体"/>
      <family val="0"/>
    </font>
    <font>
      <b/>
      <sz val="18"/>
      <name val="Arial"/>
      <family val="2"/>
    </font>
    <font>
      <u val="single"/>
      <sz val="7.5"/>
      <color indexed="12"/>
      <name val="Arial"/>
      <family val="2"/>
    </font>
    <font>
      <sz val="11"/>
      <color indexed="62"/>
      <name val="宋体"/>
      <family val="0"/>
    </font>
    <font>
      <sz val="12"/>
      <name val="Helv"/>
      <family val="2"/>
    </font>
    <font>
      <sz val="11"/>
      <color indexed="52"/>
      <name val="宋体"/>
      <family val="0"/>
    </font>
    <font>
      <sz val="12"/>
      <color indexed="9"/>
      <name val="Helv"/>
      <family val="2"/>
    </font>
    <font>
      <sz val="10"/>
      <name val="MS Sans Serif"/>
      <family val="2"/>
    </font>
    <font>
      <sz val="11"/>
      <color indexed="60"/>
      <name val="宋体"/>
      <family val="0"/>
    </font>
    <font>
      <sz val="7"/>
      <name val="Small Fonts"/>
      <family val="2"/>
    </font>
    <font>
      <sz val="10"/>
      <name val="Courier"/>
      <family val="3"/>
    </font>
    <font>
      <b/>
      <i/>
      <sz val="16"/>
      <name val="Helv"/>
      <family val="2"/>
    </font>
    <font>
      <b/>
      <sz val="11"/>
      <color indexed="63"/>
      <name val="宋体"/>
      <family val="0"/>
    </font>
    <font>
      <sz val="7"/>
      <color indexed="10"/>
      <name val="Helv"/>
      <family val="2"/>
    </font>
    <font>
      <i/>
      <sz val="10"/>
      <name val="MS Sans Serif"/>
      <family val="2"/>
    </font>
    <font>
      <b/>
      <sz val="10"/>
      <name val="Tms Rmn"/>
      <family val="1"/>
    </font>
    <font>
      <sz val="10"/>
      <color indexed="8"/>
      <name val="MS Sans Serif"/>
      <family val="2"/>
    </font>
    <font>
      <b/>
      <sz val="18"/>
      <color indexed="56"/>
      <name val="宋体"/>
      <family val="0"/>
    </font>
    <font>
      <b/>
      <sz val="11"/>
      <color indexed="8"/>
      <name val="宋体"/>
      <family val="0"/>
    </font>
    <font>
      <sz val="11"/>
      <color indexed="10"/>
      <name val="宋体"/>
      <family val="0"/>
    </font>
    <font>
      <b/>
      <sz val="15"/>
      <color indexed="56"/>
      <name val="楷体_GB2312"/>
      <family val="3"/>
    </font>
    <font>
      <b/>
      <sz val="13"/>
      <color indexed="56"/>
      <name val="楷体_GB2312"/>
      <family val="3"/>
    </font>
    <font>
      <b/>
      <sz val="11"/>
      <color indexed="56"/>
      <name val="楷体_GB2312"/>
      <family val="3"/>
    </font>
    <font>
      <b/>
      <sz val="14"/>
      <name val="楷体"/>
      <family val="3"/>
    </font>
    <font>
      <b/>
      <sz val="18"/>
      <color indexed="62"/>
      <name val="宋体"/>
      <family val="0"/>
    </font>
    <font>
      <sz val="10"/>
      <name val="楷体"/>
      <family val="3"/>
    </font>
    <font>
      <sz val="12"/>
      <color indexed="20"/>
      <name val="楷体_GB2312"/>
      <family val="3"/>
    </font>
    <font>
      <sz val="12"/>
      <color indexed="20"/>
      <name val="宋体"/>
      <family val="0"/>
    </font>
    <font>
      <sz val="10.5"/>
      <color indexed="20"/>
      <name val="宋体"/>
      <family val="0"/>
    </font>
    <font>
      <sz val="12"/>
      <color indexed="16"/>
      <name val="宋体"/>
      <family val="0"/>
    </font>
    <font>
      <sz val="10"/>
      <color indexed="20"/>
      <name val="宋体"/>
      <family val="0"/>
    </font>
    <font>
      <b/>
      <sz val="9"/>
      <name val="Arial"/>
      <family val="2"/>
    </font>
    <font>
      <sz val="12"/>
      <name val="官帕眉"/>
      <family val="3"/>
    </font>
    <font>
      <sz val="12"/>
      <color indexed="17"/>
      <name val="楷体_GB2312"/>
      <family val="3"/>
    </font>
    <font>
      <sz val="12"/>
      <color indexed="17"/>
      <name val="宋体"/>
      <family val="0"/>
    </font>
    <font>
      <sz val="10.5"/>
      <color indexed="17"/>
      <name val="宋体"/>
      <family val="0"/>
    </font>
    <font>
      <sz val="10"/>
      <color indexed="17"/>
      <name val="宋体"/>
      <family val="0"/>
    </font>
    <font>
      <b/>
      <sz val="12"/>
      <color indexed="8"/>
      <name val="楷体_GB2312"/>
      <family val="3"/>
    </font>
    <font>
      <sz val="12"/>
      <name val="新細明體"/>
      <family val="1"/>
    </font>
    <font>
      <b/>
      <sz val="12"/>
      <color indexed="52"/>
      <name val="楷体_GB2312"/>
      <family val="3"/>
    </font>
    <font>
      <b/>
      <sz val="12"/>
      <color indexed="9"/>
      <name val="楷体_GB2312"/>
      <family val="3"/>
    </font>
    <font>
      <i/>
      <sz val="12"/>
      <color indexed="23"/>
      <name val="楷体_GB2312"/>
      <family val="3"/>
    </font>
    <font>
      <sz val="12"/>
      <color indexed="10"/>
      <name val="楷体_GB2312"/>
      <family val="3"/>
    </font>
    <font>
      <sz val="12"/>
      <color indexed="52"/>
      <name val="楷体_GB2312"/>
      <family val="3"/>
    </font>
    <font>
      <sz val="11"/>
      <name val="ＭＳ Ｐゴシック"/>
      <family val="2"/>
    </font>
    <font>
      <sz val="12"/>
      <name val="바탕체"/>
      <family val="3"/>
    </font>
    <font>
      <b/>
      <sz val="12"/>
      <color indexed="8"/>
      <name val="宋体"/>
      <family val="0"/>
    </font>
    <font>
      <sz val="12"/>
      <color indexed="60"/>
      <name val="楷体_GB2312"/>
      <family val="3"/>
    </font>
    <font>
      <b/>
      <sz val="12"/>
      <color indexed="63"/>
      <name val="楷体_GB2312"/>
      <family val="3"/>
    </font>
    <font>
      <sz val="12"/>
      <color indexed="62"/>
      <name val="楷体_GB2312"/>
      <family val="3"/>
    </font>
    <font>
      <sz val="11"/>
      <name val="宋体"/>
      <family val="0"/>
    </font>
    <font>
      <sz val="12"/>
      <name val="Courier"/>
      <family val="3"/>
    </font>
    <font>
      <sz val="10"/>
      <name val="仿宋_GB2312"/>
      <family val="3"/>
    </font>
    <font>
      <b/>
      <sz val="16"/>
      <name val="仿宋_GB2312"/>
      <family val="3"/>
    </font>
    <font>
      <b/>
      <sz val="18"/>
      <color indexed="8"/>
      <name val="黑体"/>
      <family val="3"/>
    </font>
    <font>
      <sz val="10"/>
      <color indexed="12"/>
      <name val="Arial"/>
      <family val="2"/>
    </font>
    <font>
      <b/>
      <sz val="18"/>
      <color indexed="8"/>
      <name val="Arial"/>
      <family val="2"/>
    </font>
    <font>
      <sz val="10"/>
      <color indexed="8"/>
      <name val="Franklin Gothic Medium"/>
      <family val="2"/>
    </font>
    <font>
      <sz val="10"/>
      <name val="Franklin Gothic Medium"/>
      <family val="2"/>
    </font>
    <font>
      <b/>
      <sz val="10"/>
      <color indexed="8"/>
      <name val="Franklin Gothic Medium"/>
      <family val="2"/>
    </font>
    <font>
      <b/>
      <sz val="10"/>
      <name val="Franklin Gothic Medium"/>
      <family val="2"/>
    </font>
    <font>
      <b/>
      <sz val="16"/>
      <color indexed="8"/>
      <name val="黑体"/>
      <family val="3"/>
    </font>
    <font>
      <b/>
      <sz val="14"/>
      <color indexed="8"/>
      <name val="黑体"/>
      <family val="3"/>
    </font>
    <font>
      <b/>
      <sz val="10"/>
      <name val="宋体"/>
      <family val="0"/>
    </font>
    <font>
      <sz val="10"/>
      <color indexed="12"/>
      <name val="宋体"/>
      <family val="0"/>
    </font>
    <font>
      <sz val="10"/>
      <color indexed="10"/>
      <name val="宋体"/>
      <family val="0"/>
    </font>
    <font>
      <sz val="10"/>
      <color indexed="8"/>
      <name val="宋体"/>
      <family val="0"/>
    </font>
    <font>
      <sz val="10"/>
      <name val="黑体"/>
      <family val="3"/>
    </font>
    <font>
      <sz val="10"/>
      <name val="Arial Black"/>
      <family val="2"/>
    </font>
    <font>
      <sz val="9"/>
      <color indexed="12"/>
      <name val="宋体"/>
      <family val="0"/>
    </font>
    <font>
      <sz val="16"/>
      <name val="黑体"/>
      <family val="3"/>
    </font>
    <font>
      <sz val="9"/>
      <color indexed="10"/>
      <name val="宋体"/>
      <family val="0"/>
    </font>
    <font>
      <sz val="9"/>
      <color rgb="FFFF0000"/>
      <name val="宋体"/>
      <family val="0"/>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theme="6" tint="0.7999799847602844"/>
        <bgColor indexed="64"/>
      </patternFill>
    </fill>
  </fills>
  <borders count="20">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color indexed="12"/>
      </left>
      <right style="thin">
        <color indexed="12"/>
      </right>
      <top style="thin">
        <color indexed="12"/>
      </top>
      <bottom style="thin">
        <color indexed="12"/>
      </bottom>
    </border>
  </borders>
  <cellStyleXfs count="517">
    <xf numFmtId="0" fontId="0" fillId="0" borderId="0">
      <alignmen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protection locked="0"/>
    </xf>
    <xf numFmtId="0" fontId="6" fillId="0" borderId="0">
      <alignment/>
      <protection/>
    </xf>
    <xf numFmtId="0" fontId="5" fillId="0" borderId="0">
      <alignment/>
      <protection/>
    </xf>
    <xf numFmtId="0" fontId="7" fillId="0" borderId="0">
      <alignment/>
      <protection/>
    </xf>
    <xf numFmtId="0" fontId="8" fillId="0" borderId="0">
      <alignment/>
      <protection/>
    </xf>
    <xf numFmtId="49" fontId="5" fillId="0" borderId="0" applyFont="0" applyFill="0" applyBorder="0" applyAlignment="0" applyProtection="0"/>
    <xf numFmtId="0" fontId="9" fillId="0" borderId="0">
      <alignment vertical="top"/>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8" fillId="0" borderId="0">
      <alignment/>
      <protection/>
    </xf>
    <xf numFmtId="0" fontId="8" fillId="0" borderId="0">
      <alignment/>
      <protection/>
    </xf>
    <xf numFmtId="0" fontId="6" fillId="0" borderId="0">
      <alignment/>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5" fillId="0" borderId="0">
      <alignment/>
      <protection/>
    </xf>
    <xf numFmtId="0" fontId="5" fillId="0" borderId="0">
      <alignment/>
      <protection/>
    </xf>
    <xf numFmtId="0" fontId="6" fillId="0" borderId="0">
      <alignment/>
      <protection/>
    </xf>
    <xf numFmtId="0" fontId="8" fillId="0" borderId="0">
      <alignment/>
      <protection/>
    </xf>
    <xf numFmtId="0" fontId="6"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1" fillId="2" borderId="0" applyNumberFormat="0" applyBorder="0" applyAlignment="0" applyProtection="0"/>
    <xf numFmtId="0" fontId="10" fillId="3"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11" fillId="4" borderId="0" applyNumberFormat="0" applyBorder="0" applyAlignment="0" applyProtection="0"/>
    <xf numFmtId="0" fontId="10" fillId="5" borderId="0" applyNumberFormat="0" applyBorder="0" applyAlignment="0" applyProtection="0"/>
    <xf numFmtId="0" fontId="11" fillId="5" borderId="0" applyNumberFormat="0" applyBorder="0" applyAlignment="0" applyProtection="0"/>
    <xf numFmtId="0" fontId="10" fillId="6"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1"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1" fillId="9" borderId="0" applyNumberFormat="0" applyBorder="0" applyAlignment="0" applyProtection="0"/>
    <xf numFmtId="0" fontId="10" fillId="10" borderId="0" applyNumberFormat="0" applyBorder="0" applyAlignment="0" applyProtection="0"/>
    <xf numFmtId="0" fontId="11" fillId="10" borderId="0" applyNumberFormat="0" applyBorder="0" applyAlignment="0" applyProtection="0"/>
    <xf numFmtId="0" fontId="10" fillId="5" borderId="0" applyNumberFormat="0" applyBorder="0" applyAlignment="0" applyProtection="0"/>
    <xf numFmtId="0" fontId="11" fillId="5"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3" fillId="12"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13"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3" fillId="14" borderId="0" applyNumberFormat="0" applyBorder="0" applyAlignment="0" applyProtection="0"/>
    <xf numFmtId="0" fontId="12" fillId="15" borderId="0" applyNumberFormat="0" applyBorder="0" applyAlignment="0" applyProtection="0"/>
    <xf numFmtId="0" fontId="13" fillId="15" borderId="0" applyNumberFormat="0" applyBorder="0" applyAlignment="0" applyProtection="0"/>
    <xf numFmtId="0" fontId="8" fillId="0" borderId="0">
      <alignment/>
      <protection locked="0"/>
    </xf>
    <xf numFmtId="0" fontId="12"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2"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2" fillId="25" borderId="0" applyNumberFormat="0" applyBorder="0" applyAlignment="0" applyProtection="0"/>
    <xf numFmtId="0" fontId="14" fillId="21" borderId="0" applyNumberFormat="0" applyBorder="0" applyAlignment="0" applyProtection="0"/>
    <xf numFmtId="0" fontId="14" fillId="26"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2" fillId="13"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22" borderId="0" applyNumberFormat="0" applyBorder="0" applyAlignment="0" applyProtection="0"/>
    <xf numFmtId="0" fontId="15" fillId="19" borderId="0" applyNumberFormat="0" applyBorder="0" applyAlignment="0" applyProtection="0"/>
    <xf numFmtId="0" fontId="12" fillId="14" borderId="0" applyNumberFormat="0" applyBorder="0" applyAlignment="0" applyProtection="0"/>
    <xf numFmtId="0" fontId="14" fillId="27"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5" fillId="28" borderId="0" applyNumberFormat="0" applyBorder="0" applyAlignment="0" applyProtection="0"/>
    <xf numFmtId="0" fontId="12" fillId="29" borderId="0" applyNumberFormat="0" applyBorder="0" applyAlignment="0" applyProtection="0"/>
    <xf numFmtId="0" fontId="14" fillId="21"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6" fillId="0" borderId="0">
      <alignment horizontal="center" wrapText="1"/>
      <protection locked="0"/>
    </xf>
    <xf numFmtId="0" fontId="17" fillId="3" borderId="0" applyNumberFormat="0" applyBorder="0" applyAlignment="0" applyProtection="0"/>
    <xf numFmtId="3" fontId="18" fillId="0" borderId="0">
      <alignment/>
      <protection/>
    </xf>
    <xf numFmtId="207" fontId="19" fillId="0" borderId="1" applyAlignment="0" applyProtection="0"/>
    <xf numFmtId="218" fontId="9" fillId="0" borderId="0" applyFill="0" applyBorder="0" applyAlignment="0">
      <protection/>
    </xf>
    <xf numFmtId="0" fontId="20" fillId="32" borderId="2" applyNumberFormat="0" applyAlignment="0" applyProtection="0"/>
    <xf numFmtId="0" fontId="21" fillId="33" borderId="3" applyNumberFormat="0" applyAlignment="0" applyProtection="0"/>
    <xf numFmtId="41" fontId="5" fillId="0" borderId="0" applyFont="0" applyFill="0" applyBorder="0" applyAlignment="0" applyProtection="0"/>
    <xf numFmtId="219" fontId="22" fillId="0" borderId="0">
      <alignment/>
      <protection/>
    </xf>
    <xf numFmtId="183" fontId="5" fillId="0" borderId="0" applyFont="0" applyFill="0" applyBorder="0" applyAlignment="0" applyProtection="0"/>
    <xf numFmtId="210" fontId="5" fillId="0" borderId="0">
      <alignment/>
      <protection/>
    </xf>
    <xf numFmtId="211" fontId="5" fillId="0" borderId="0" applyFont="0" applyFill="0" applyBorder="0" applyAlignment="0" applyProtection="0"/>
    <xf numFmtId="230" fontId="5" fillId="0" borderId="0" applyFont="0" applyFill="0" applyBorder="0" applyAlignment="0" applyProtection="0"/>
    <xf numFmtId="220" fontId="22" fillId="0" borderId="0">
      <alignment/>
      <protection/>
    </xf>
    <xf numFmtId="0" fontId="23" fillId="0" borderId="0" applyProtection="0">
      <alignment/>
    </xf>
    <xf numFmtId="41" fontId="5" fillId="0" borderId="0" applyFont="0" applyFill="0" applyBorder="0" applyAlignment="0" applyProtection="0"/>
    <xf numFmtId="43" fontId="5" fillId="0" borderId="0" applyFont="0" applyFill="0" applyBorder="0" applyAlignment="0" applyProtection="0"/>
    <xf numFmtId="221" fontId="22" fillId="0" borderId="0">
      <alignment/>
      <protection/>
    </xf>
    <xf numFmtId="0" fontId="24" fillId="0" borderId="0" applyNumberFormat="0" applyFill="0" applyBorder="0" applyAlignment="0" applyProtection="0"/>
    <xf numFmtId="2" fontId="23" fillId="0" borderId="0" applyProtection="0">
      <alignment/>
    </xf>
    <xf numFmtId="0" fontId="25" fillId="0" borderId="0" applyNumberFormat="0" applyFill="0" applyBorder="0" applyAlignment="0" applyProtection="0"/>
    <xf numFmtId="0" fontId="26" fillId="4" borderId="0" applyNumberFormat="0" applyBorder="0" applyAlignment="0" applyProtection="0"/>
    <xf numFmtId="38" fontId="27" fillId="32" borderId="0" applyNumberFormat="0" applyBorder="0" applyAlignment="0" applyProtection="0"/>
    <xf numFmtId="0" fontId="28" fillId="0" borderId="4" applyNumberFormat="0" applyAlignment="0" applyProtection="0"/>
    <xf numFmtId="0" fontId="28" fillId="0" borderId="5">
      <alignment horizontal="left" vertical="center"/>
      <protection/>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Protection="0">
      <alignment/>
    </xf>
    <xf numFmtId="0" fontId="28" fillId="0" borderId="0" applyProtection="0">
      <alignment/>
    </xf>
    <xf numFmtId="0" fontId="33" fillId="0" borderId="0" applyNumberFormat="0" applyFill="0" applyBorder="0" applyAlignment="0" applyProtection="0"/>
    <xf numFmtId="0" fontId="34" fillId="7" borderId="2" applyNumberFormat="0" applyAlignment="0" applyProtection="0"/>
    <xf numFmtId="10" fontId="27" fillId="34" borderId="9" applyNumberFormat="0" applyBorder="0" applyAlignment="0" applyProtection="0"/>
    <xf numFmtId="227" fontId="35" fillId="35" borderId="0">
      <alignment/>
      <protection/>
    </xf>
    <xf numFmtId="0" fontId="36" fillId="0" borderId="10" applyNumberFormat="0" applyFill="0" applyAlignment="0" applyProtection="0"/>
    <xf numFmtId="227" fontId="37" fillId="36" borderId="0">
      <alignment/>
      <protection/>
    </xf>
    <xf numFmtId="38" fontId="38" fillId="0" borderId="0" applyFont="0" applyFill="0" applyBorder="0" applyAlignment="0" applyProtection="0"/>
    <xf numFmtId="40" fontId="38" fillId="0" borderId="0" applyFont="0" applyFill="0" applyBorder="0" applyAlignment="0" applyProtection="0"/>
    <xf numFmtId="229" fontId="5" fillId="0" borderId="0" applyFont="0" applyFill="0" applyBorder="0" applyAlignment="0" applyProtection="0"/>
    <xf numFmtId="0" fontId="5" fillId="0" borderId="0" applyFont="0" applyFill="0" applyBorder="0" applyAlignment="0" applyProtection="0"/>
    <xf numFmtId="208" fontId="38" fillId="0" borderId="0" applyFont="0" applyFill="0" applyBorder="0" applyAlignment="0" applyProtection="0"/>
    <xf numFmtId="209" fontId="38" fillId="0" borderId="0" applyFont="0" applyFill="0" applyBorder="0" applyAlignment="0" applyProtection="0"/>
    <xf numFmtId="228" fontId="5" fillId="0" borderId="0" applyFont="0" applyFill="0" applyBorder="0" applyAlignment="0" applyProtection="0"/>
    <xf numFmtId="229" fontId="5" fillId="0" borderId="0" applyFont="0" applyFill="0" applyBorder="0" applyAlignment="0" applyProtection="0"/>
    <xf numFmtId="0" fontId="0" fillId="0" borderId="0">
      <alignment/>
      <protection/>
    </xf>
    <xf numFmtId="0" fontId="39" fillId="37" borderId="0" applyNumberFormat="0" applyBorder="0" applyAlignment="0" applyProtection="0"/>
    <xf numFmtId="0" fontId="22" fillId="0" borderId="0">
      <alignment/>
      <protection/>
    </xf>
    <xf numFmtId="37" fontId="40" fillId="0" borderId="0">
      <alignment/>
      <protection/>
    </xf>
    <xf numFmtId="0" fontId="41" fillId="0" borderId="0">
      <alignment/>
      <protection/>
    </xf>
    <xf numFmtId="0" fontId="35" fillId="0" borderId="0">
      <alignment/>
      <protection/>
    </xf>
    <xf numFmtId="213" fontId="42" fillId="0" borderId="0">
      <alignment/>
      <protection/>
    </xf>
    <xf numFmtId="0" fontId="8" fillId="0" borderId="0">
      <alignment/>
      <protection/>
    </xf>
    <xf numFmtId="0" fontId="10" fillId="34" borderId="11" applyNumberFormat="0" applyFont="0" applyAlignment="0" applyProtection="0"/>
    <xf numFmtId="0" fontId="43" fillId="32" borderId="12" applyNumberFormat="0" applyAlignment="0" applyProtection="0"/>
    <xf numFmtId="14" fontId="16" fillId="0" borderId="0">
      <alignment horizontal="center" wrapText="1"/>
      <protection locked="0"/>
    </xf>
    <xf numFmtId="10" fontId="5" fillId="0" borderId="0" applyFont="0" applyFill="0" applyBorder="0" applyAlignment="0" applyProtection="0"/>
    <xf numFmtId="9" fontId="8" fillId="0" borderId="0" applyFont="0" applyFill="0" applyBorder="0" applyAlignment="0" applyProtection="0"/>
    <xf numFmtId="13" fontId="5" fillId="0" borderId="0" applyFont="0" applyFill="0" applyProtection="0">
      <alignment/>
    </xf>
    <xf numFmtId="0" fontId="38" fillId="0" borderId="0" applyNumberFormat="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0" fontId="19" fillId="0" borderId="13">
      <alignment horizontal="center"/>
      <protection/>
    </xf>
    <xf numFmtId="3" fontId="38" fillId="0" borderId="0" applyFont="0" applyFill="0" applyBorder="0" applyAlignment="0" applyProtection="0"/>
    <xf numFmtId="0" fontId="38" fillId="38" borderId="0" applyNumberFormat="0" applyFont="0" applyBorder="0" applyAlignment="0" applyProtection="0"/>
    <xf numFmtId="3" fontId="44" fillId="0" borderId="0">
      <alignment/>
      <protection/>
    </xf>
    <xf numFmtId="0" fontId="0" fillId="0" borderId="0" applyNumberFormat="0" applyFill="0" applyBorder="0" applyAlignment="0" applyProtection="0"/>
    <xf numFmtId="0" fontId="46" fillId="39" borderId="14">
      <alignment/>
      <protection locked="0"/>
    </xf>
    <xf numFmtId="0" fontId="47" fillId="0" borderId="0">
      <alignment/>
      <protection/>
    </xf>
    <xf numFmtId="0" fontId="46" fillId="39" borderId="14">
      <alignment/>
      <protection locked="0"/>
    </xf>
    <xf numFmtId="0" fontId="46" fillId="39" borderId="14">
      <alignment/>
      <protection locked="0"/>
    </xf>
    <xf numFmtId="0" fontId="48" fillId="0" borderId="0" applyNumberFormat="0" applyFill="0" applyBorder="0" applyAlignment="0" applyProtection="0"/>
    <xf numFmtId="0" fontId="49" fillId="0" borderId="15" applyNumberFormat="0" applyFill="0" applyAlignment="0" applyProtection="0"/>
    <xf numFmtId="214" fontId="5" fillId="0" borderId="0" applyFont="0" applyFill="0" applyBorder="0" applyAlignment="0" applyProtection="0"/>
    <xf numFmtId="215" fontId="5"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0" fontId="5" fillId="0" borderId="16" applyNumberFormat="0" applyFill="0" applyProtection="0">
      <alignment horizontal="right"/>
    </xf>
    <xf numFmtId="0" fontId="48" fillId="0" borderId="0" applyNumberFormat="0" applyFill="0" applyBorder="0" applyAlignment="0" applyProtection="0"/>
    <xf numFmtId="0" fontId="29" fillId="0" borderId="6" applyNumberFormat="0" applyFill="0" applyAlignment="0" applyProtection="0"/>
    <xf numFmtId="0" fontId="51" fillId="0" borderId="6" applyNumberFormat="0" applyFill="0" applyAlignment="0" applyProtection="0"/>
    <xf numFmtId="0" fontId="30" fillId="0" borderId="7" applyNumberFormat="0" applyFill="0" applyAlignment="0" applyProtection="0"/>
    <xf numFmtId="0" fontId="52" fillId="0" borderId="7" applyNumberFormat="0" applyFill="0" applyAlignment="0" applyProtection="0"/>
    <xf numFmtId="0" fontId="31" fillId="0" borderId="8" applyNumberFormat="0" applyFill="0" applyAlignment="0" applyProtection="0"/>
    <xf numFmtId="0" fontId="53" fillId="0" borderId="8" applyNumberFormat="0" applyFill="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0" fontId="54" fillId="0" borderId="16" applyNumberFormat="0" applyFill="0" applyProtection="0">
      <alignment horizontal="center"/>
    </xf>
    <xf numFmtId="0" fontId="55" fillId="0" borderId="0" applyNumberFormat="0" applyFill="0" applyBorder="0" applyAlignment="0" applyProtection="0"/>
    <xf numFmtId="0" fontId="56" fillId="0" borderId="17" applyNumberFormat="0" applyFill="0" applyProtection="0">
      <alignment horizontal="center"/>
    </xf>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60" fillId="40" borderId="0" applyNumberFormat="0" applyBorder="0" applyAlignment="0" applyProtection="0"/>
    <xf numFmtId="0" fontId="59" fillId="3" borderId="0" applyNumberFormat="0" applyBorder="0" applyAlignment="0" applyProtection="0"/>
    <xf numFmtId="0" fontId="58" fillId="3" borderId="0" applyNumberFormat="0" applyBorder="0" applyAlignment="0" applyProtection="0"/>
    <xf numFmtId="0" fontId="17" fillId="3" borderId="0" applyNumberFormat="0" applyBorder="0" applyAlignment="0" applyProtection="0"/>
    <xf numFmtId="0" fontId="61" fillId="5" borderId="0" applyNumberFormat="0" applyBorder="0" applyAlignment="0" applyProtection="0"/>
    <xf numFmtId="0" fontId="60" fillId="40"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59" fillId="5"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9" fillId="5"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60" fillId="40" borderId="0" applyNumberFormat="0" applyBorder="0" applyAlignment="0" applyProtection="0"/>
    <xf numFmtId="0" fontId="17" fillId="5"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9" fillId="5" borderId="0" applyNumberFormat="0" applyBorder="0" applyAlignment="0" applyProtection="0"/>
    <xf numFmtId="0" fontId="5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0" fillId="0" borderId="0" applyNumberFormat="0" applyFill="0" applyBorder="0" applyAlignment="0" applyProtection="0"/>
    <xf numFmtId="0" fontId="10" fillId="0" borderId="0">
      <alignment vertical="center"/>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62" fillId="0" borderId="0" applyNumberFormat="0" applyFill="0" applyBorder="0" applyAlignment="0" applyProtection="0"/>
    <xf numFmtId="9" fontId="63" fillId="0" borderId="0" applyFont="0" applyFill="0" applyBorder="0" applyAlignment="0" applyProtection="0"/>
    <xf numFmtId="0" fontId="26"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6"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5" fillId="26" borderId="0" applyNumberFormat="0" applyBorder="0" applyAlignment="0" applyProtection="0"/>
    <xf numFmtId="0" fontId="66" fillId="4" borderId="0" applyNumberFormat="0" applyBorder="0" applyAlignment="0" applyProtection="0"/>
    <xf numFmtId="0" fontId="65" fillId="4" borderId="0" applyNumberFormat="0" applyBorder="0" applyAlignment="0" applyProtection="0"/>
    <xf numFmtId="0" fontId="26" fillId="4" borderId="0" applyNumberFormat="0" applyBorder="0" applyAlignment="0" applyProtection="0"/>
    <xf numFmtId="0" fontId="67" fillId="6" borderId="0" applyNumberFormat="0" applyBorder="0" applyAlignment="0" applyProtection="0"/>
    <xf numFmtId="0" fontId="65" fillId="2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6" fillId="6" borderId="0" applyNumberFormat="0" applyBorder="0" applyAlignment="0" applyProtection="0"/>
    <xf numFmtId="0" fontId="65" fillId="6" borderId="0" applyNumberFormat="0" applyBorder="0" applyAlignment="0" applyProtection="0"/>
    <xf numFmtId="0" fontId="6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6" fillId="6"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65" fillId="26" borderId="0" applyNumberFormat="0" applyBorder="0" applyAlignment="0" applyProtection="0"/>
    <xf numFmtId="0" fontId="26" fillId="6"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4"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66" fillId="6" borderId="0" applyNumberFormat="0" applyBorder="0" applyAlignment="0" applyProtection="0"/>
    <xf numFmtId="0" fontId="64" fillId="4"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15" applyNumberFormat="0" applyFill="0" applyAlignment="0" applyProtection="0"/>
    <xf numFmtId="0" fontId="68" fillId="0" borderId="15" applyNumberFormat="0" applyFill="0" applyAlignment="0" applyProtection="0"/>
    <xf numFmtId="18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0" fontId="0" fillId="0" borderId="0" applyFont="0" applyFill="0" applyBorder="0" applyAlignment="0" applyProtection="0"/>
    <xf numFmtId="211" fontId="69" fillId="0" borderId="0" applyFont="0" applyFill="0" applyBorder="0" applyAlignment="0" applyProtection="0"/>
    <xf numFmtId="212" fontId="69" fillId="0" borderId="0" applyFont="0" applyFill="0" applyBorder="0" applyAlignment="0" applyProtection="0"/>
    <xf numFmtId="0" fontId="20" fillId="32" borderId="2" applyNumberFormat="0" applyAlignment="0" applyProtection="0"/>
    <xf numFmtId="0" fontId="70" fillId="32" borderId="2" applyNumberFormat="0" applyAlignment="0" applyProtection="0"/>
    <xf numFmtId="0" fontId="21" fillId="33" borderId="3" applyNumberFormat="0" applyAlignment="0" applyProtection="0"/>
    <xf numFmtId="0" fontId="71" fillId="33" borderId="3" applyNumberFormat="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56" fillId="0" borderId="17" applyNumberFormat="0" applyFill="0" applyProtection="0">
      <alignment horizontal="left"/>
    </xf>
    <xf numFmtId="0" fontId="50" fillId="0" borderId="0" applyNumberFormat="0" applyFill="0" applyBorder="0" applyAlignment="0" applyProtection="0"/>
    <xf numFmtId="0" fontId="73" fillId="0" borderId="0" applyNumberFormat="0" applyFill="0" applyBorder="0" applyAlignment="0" applyProtection="0"/>
    <xf numFmtId="0" fontId="36" fillId="0" borderId="10" applyNumberFormat="0" applyFill="0" applyAlignment="0" applyProtection="0"/>
    <xf numFmtId="0" fontId="74" fillId="0" borderId="10" applyNumberFormat="0" applyFill="0" applyAlignment="0" applyProtection="0"/>
    <xf numFmtId="222" fontId="6"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225" fontId="6" fillId="0" borderId="0" applyFont="0" applyFill="0" applyBorder="0" applyAlignment="0" applyProtection="0"/>
    <xf numFmtId="0" fontId="22" fillId="0" borderId="0">
      <alignment/>
      <protection/>
    </xf>
    <xf numFmtId="41" fontId="22" fillId="0" borderId="0" applyFont="0" applyFill="0" applyBorder="0" applyAlignment="0" applyProtection="0"/>
    <xf numFmtId="43" fontId="22"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181" fontId="0" fillId="0" borderId="0" applyFont="0" applyFill="0" applyBorder="0" applyAlignment="0" applyProtection="0"/>
    <xf numFmtId="41" fontId="14" fillId="0" borderId="0" applyFont="0" applyFill="0" applyBorder="0" applyAlignment="0" applyProtection="0"/>
    <xf numFmtId="0" fontId="63" fillId="0" borderId="0">
      <alignment/>
      <protection/>
    </xf>
    <xf numFmtId="0" fontId="77" fillId="41" borderId="0" applyNumberFormat="0" applyBorder="0" applyAlignment="0" applyProtection="0"/>
    <xf numFmtId="0" fontId="77" fillId="42" borderId="0" applyNumberFormat="0" applyBorder="0" applyAlignment="0" applyProtection="0"/>
    <xf numFmtId="0" fontId="77" fillId="43" borderId="0" applyNumberFormat="0" applyBorder="0" applyAlignment="0" applyProtection="0"/>
    <xf numFmtId="0" fontId="12" fillId="16" borderId="0" applyNumberFormat="0" applyBorder="0" applyAlignment="0" applyProtection="0"/>
    <xf numFmtId="0" fontId="13" fillId="16" borderId="0" applyNumberFormat="0" applyBorder="0" applyAlignment="0" applyProtection="0"/>
    <xf numFmtId="0" fontId="12" fillId="20" borderId="0" applyNumberFormat="0" applyBorder="0" applyAlignment="0" applyProtection="0"/>
    <xf numFmtId="0" fontId="13" fillId="20" borderId="0" applyNumberFormat="0" applyBorder="0" applyAlignment="0" applyProtection="0"/>
    <xf numFmtId="0" fontId="12" fillId="25" borderId="0" applyNumberFormat="0" applyBorder="0" applyAlignment="0" applyProtection="0"/>
    <xf numFmtId="0" fontId="13" fillId="25" borderId="0" applyNumberFormat="0" applyBorder="0" applyAlignment="0" applyProtection="0"/>
    <xf numFmtId="0" fontId="12" fillId="13"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3" fillId="14" borderId="0" applyNumberFormat="0" applyBorder="0" applyAlignment="0" applyProtection="0"/>
    <xf numFmtId="0" fontId="12" fillId="29" borderId="0" applyNumberFormat="0" applyBorder="0" applyAlignment="0" applyProtection="0"/>
    <xf numFmtId="0" fontId="13" fillId="29" borderId="0" applyNumberFormat="0" applyBorder="0" applyAlignment="0" applyProtection="0"/>
    <xf numFmtId="226" fontId="5" fillId="0" borderId="17" applyFill="0" applyProtection="0">
      <alignment horizontal="right"/>
    </xf>
    <xf numFmtId="0" fontId="5" fillId="0" borderId="16" applyNumberFormat="0" applyFill="0" applyProtection="0">
      <alignment horizontal="left"/>
    </xf>
    <xf numFmtId="0" fontId="39" fillId="37" borderId="0" applyNumberFormat="0" applyBorder="0" applyAlignment="0" applyProtection="0"/>
    <xf numFmtId="0" fontId="78" fillId="37" borderId="0" applyNumberFormat="0" applyBorder="0" applyAlignment="0" applyProtection="0"/>
    <xf numFmtId="0" fontId="43" fillId="32" borderId="12" applyNumberFormat="0" applyAlignment="0" applyProtection="0"/>
    <xf numFmtId="0" fontId="79" fillId="32" borderId="12" applyNumberFormat="0" applyAlignment="0" applyProtection="0"/>
    <xf numFmtId="0" fontId="34" fillId="7" borderId="2" applyNumberFormat="0" applyAlignment="0" applyProtection="0"/>
    <xf numFmtId="0" fontId="80" fillId="7" borderId="2" applyNumberFormat="0" applyAlignment="0" applyProtection="0"/>
    <xf numFmtId="1" fontId="5" fillId="0" borderId="17" applyFill="0" applyProtection="0">
      <alignment horizontal="center"/>
    </xf>
    <xf numFmtId="1" fontId="81" fillId="0" borderId="9">
      <alignment vertical="center"/>
      <protection locked="0"/>
    </xf>
    <xf numFmtId="0" fontId="0" fillId="0" borderId="0">
      <alignment vertical="center"/>
      <protection/>
    </xf>
    <xf numFmtId="0" fontId="0" fillId="0" borderId="0">
      <alignment vertical="center"/>
      <protection/>
    </xf>
    <xf numFmtId="0" fontId="82" fillId="0" borderId="0">
      <alignment/>
      <protection/>
    </xf>
    <xf numFmtId="204" fontId="81" fillId="0" borderId="9">
      <alignment vertical="center"/>
      <protection locked="0"/>
    </xf>
    <xf numFmtId="0" fontId="8" fillId="0" borderId="0">
      <alignment/>
      <protection/>
    </xf>
    <xf numFmtId="0" fontId="69" fillId="0" borderId="0">
      <alignment/>
      <protection/>
    </xf>
    <xf numFmtId="0" fontId="1" fillId="0" borderId="0" applyNumberFormat="0" applyFill="0" applyBorder="0" applyAlignment="0" applyProtection="0"/>
    <xf numFmtId="0" fontId="38" fillId="0" borderId="0">
      <alignment/>
      <protection/>
    </xf>
    <xf numFmtId="43" fontId="5" fillId="0" borderId="0" applyFont="0" applyFill="0" applyBorder="0" applyAlignment="0" applyProtection="0"/>
    <xf numFmtId="41" fontId="5" fillId="0" borderId="0" applyFont="0" applyFill="0" applyBorder="0" applyAlignment="0" applyProtection="0"/>
    <xf numFmtId="0" fontId="0" fillId="34" borderId="11" applyNumberFormat="0" applyFont="0" applyAlignment="0" applyProtection="0"/>
    <xf numFmtId="0" fontId="0" fillId="34" borderId="11" applyNumberFormat="0" applyFont="0" applyAlignment="0" applyProtection="0"/>
    <xf numFmtId="38" fontId="75" fillId="0" borderId="0" applyFont="0" applyFill="0" applyBorder="0" applyAlignment="0" applyProtection="0"/>
    <xf numFmtId="40" fontId="75"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76" fillId="0" borderId="0">
      <alignment/>
      <protection/>
    </xf>
  </cellStyleXfs>
  <cellXfs count="80">
    <xf numFmtId="0" fontId="0" fillId="0" borderId="0" xfId="0" applyAlignment="1">
      <alignment vertical="center"/>
    </xf>
    <xf numFmtId="0" fontId="3" fillId="0" borderId="0" xfId="0" applyFont="1" applyAlignment="1" applyProtection="1">
      <alignment vertical="center"/>
      <protection hidden="1"/>
    </xf>
    <xf numFmtId="0" fontId="85" fillId="0" borderId="0" xfId="0" applyFont="1" applyFill="1" applyBorder="1" applyAlignment="1" applyProtection="1">
      <alignment horizontal="left" vertical="center"/>
      <protection hidden="1"/>
    </xf>
    <xf numFmtId="0" fontId="85" fillId="0" borderId="0" xfId="0" applyFont="1" applyFill="1" applyBorder="1" applyAlignment="1" applyProtection="1">
      <alignment horizontal="center" vertical="center" wrapText="1"/>
      <protection hidden="1"/>
    </xf>
    <xf numFmtId="0" fontId="87" fillId="0" borderId="0" xfId="0" applyFont="1" applyFill="1" applyBorder="1" applyAlignment="1" applyProtection="1">
      <alignment horizontal="center" vertical="center" wrapText="1"/>
      <protection hidden="1"/>
    </xf>
    <xf numFmtId="0" fontId="86" fillId="0" borderId="0" xfId="0" applyFont="1" applyAlignment="1" applyProtection="1">
      <alignment vertical="center" wrapText="1"/>
      <protection hidden="1"/>
    </xf>
    <xf numFmtId="0" fontId="9" fillId="0" borderId="0" xfId="0" applyFont="1" applyAlignment="1" applyProtection="1">
      <alignment horizontal="center" vertical="center" wrapText="1"/>
      <protection hidden="1"/>
    </xf>
    <xf numFmtId="0" fontId="88" fillId="0" borderId="0" xfId="0" applyFont="1" applyAlignment="1" applyProtection="1">
      <alignment horizontal="center" vertical="center" wrapText="1"/>
      <protection hidden="1"/>
    </xf>
    <xf numFmtId="0" fontId="90" fillId="0" borderId="0" xfId="0" applyFont="1" applyAlignment="1" applyProtection="1">
      <alignment horizontal="center" vertical="center" wrapText="1"/>
      <protection hidden="1"/>
    </xf>
    <xf numFmtId="0" fontId="3" fillId="33" borderId="9" xfId="0" applyFont="1" applyFill="1" applyBorder="1" applyAlignment="1" applyProtection="1">
      <alignment horizontal="center" vertical="center" wrapText="1"/>
      <protection hidden="1"/>
    </xf>
    <xf numFmtId="49" fontId="3" fillId="33" borderId="9" xfId="0" applyNumberFormat="1" applyFont="1" applyFill="1" applyBorder="1" applyAlignment="1" applyProtection="1">
      <alignment horizontal="center" vertical="center" wrapText="1"/>
      <protection hidden="1"/>
    </xf>
    <xf numFmtId="0" fontId="3" fillId="33" borderId="18" xfId="0" applyFont="1" applyFill="1" applyBorder="1" applyAlignment="1" applyProtection="1">
      <alignment horizontal="center" vertical="center" wrapText="1"/>
      <protection hidden="1"/>
    </xf>
    <xf numFmtId="0" fontId="3" fillId="33" borderId="19" xfId="0" applyFont="1" applyFill="1" applyBorder="1" applyAlignment="1" applyProtection="1">
      <alignment horizontal="center" vertical="center" wrapText="1"/>
      <protection hidden="1"/>
    </xf>
    <xf numFmtId="0" fontId="94" fillId="33" borderId="19" xfId="0" applyNumberFormat="1" applyFont="1" applyFill="1" applyBorder="1" applyAlignment="1" applyProtection="1">
      <alignment horizontal="center" vertical="center" wrapText="1"/>
      <protection hidden="1"/>
    </xf>
    <xf numFmtId="20" fontId="94" fillId="33" borderId="19" xfId="0" applyNumberFormat="1" applyFont="1" applyFill="1" applyBorder="1" applyAlignment="1" applyProtection="1">
      <alignment horizontal="center" vertical="center" wrapText="1"/>
      <protection hidden="1"/>
    </xf>
    <xf numFmtId="0" fontId="3" fillId="32" borderId="9" xfId="0" applyFont="1" applyFill="1" applyBorder="1" applyAlignment="1" applyProtection="1">
      <alignment vertical="center"/>
      <protection hidden="1"/>
    </xf>
    <xf numFmtId="0" fontId="3" fillId="32" borderId="9" xfId="0" applyFont="1" applyFill="1" applyBorder="1" applyAlignment="1" applyProtection="1">
      <alignment horizontal="center" vertical="center"/>
      <protection hidden="1"/>
    </xf>
    <xf numFmtId="49" fontId="3" fillId="32" borderId="9" xfId="0" applyNumberFormat="1" applyFont="1" applyFill="1" applyBorder="1" applyAlignment="1" applyProtection="1">
      <alignment horizontal="center" vertical="center"/>
      <protection hidden="1"/>
    </xf>
    <xf numFmtId="0" fontId="97" fillId="32" borderId="9" xfId="340" applyFont="1" applyFill="1" applyBorder="1" applyAlignment="1" applyProtection="1">
      <alignment vertical="center" wrapText="1"/>
      <protection hidden="1"/>
    </xf>
    <xf numFmtId="0" fontId="3" fillId="32" borderId="9" xfId="0" applyFont="1" applyFill="1" applyBorder="1" applyAlignment="1" applyProtection="1">
      <alignment horizontal="left" vertical="center"/>
      <protection hidden="1"/>
    </xf>
    <xf numFmtId="0" fontId="97" fillId="32" borderId="18" xfId="340" applyFont="1" applyFill="1" applyBorder="1" applyAlignment="1" applyProtection="1">
      <alignment horizontal="center" vertical="center" wrapText="1"/>
      <protection hidden="1"/>
    </xf>
    <xf numFmtId="0" fontId="3" fillId="32" borderId="19" xfId="0" applyFont="1" applyFill="1" applyBorder="1" applyAlignment="1" applyProtection="1">
      <alignment horizontal="center" vertical="center"/>
      <protection hidden="1"/>
    </xf>
    <xf numFmtId="0" fontId="95" fillId="37" borderId="19" xfId="0" applyFont="1" applyFill="1" applyBorder="1" applyAlignment="1" applyProtection="1">
      <alignment horizontal="center" vertical="center"/>
      <protection hidden="1"/>
    </xf>
    <xf numFmtId="0" fontId="3" fillId="37" borderId="19" xfId="0" applyFont="1" applyFill="1" applyBorder="1" applyAlignment="1" applyProtection="1">
      <alignment horizontal="center" vertical="center"/>
      <protection hidden="1"/>
    </xf>
    <xf numFmtId="0" fontId="96" fillId="37" borderId="19" xfId="0" applyFont="1" applyFill="1" applyBorder="1" applyAlignment="1" applyProtection="1">
      <alignment horizontal="center" vertical="center"/>
      <protection hidden="1"/>
    </xf>
    <xf numFmtId="0" fontId="83" fillId="0" borderId="0" xfId="0" applyFont="1" applyAlignment="1" applyProtection="1">
      <alignment vertical="center"/>
      <protection hidden="1"/>
    </xf>
    <xf numFmtId="0" fontId="3" fillId="32" borderId="9" xfId="0" applyFont="1" applyFill="1" applyBorder="1" applyAlignment="1" applyProtection="1">
      <alignment horizontal="left" vertical="center" wrapText="1"/>
      <protection hidden="1"/>
    </xf>
    <xf numFmtId="0" fontId="3" fillId="32" borderId="9" xfId="340" applyFont="1" applyFill="1" applyBorder="1" applyAlignment="1" applyProtection="1">
      <alignment vertical="center" wrapText="1"/>
      <protection hidden="1"/>
    </xf>
    <xf numFmtId="0" fontId="3" fillId="32" borderId="18" xfId="340" applyFont="1" applyFill="1" applyBorder="1" applyAlignment="1" applyProtection="1">
      <alignment horizontal="center" vertical="center" wrapText="1"/>
      <protection hidden="1"/>
    </xf>
    <xf numFmtId="0" fontId="3" fillId="32" borderId="9" xfId="0" applyNumberFormat="1" applyFont="1" applyFill="1" applyBorder="1" applyAlignment="1" applyProtection="1">
      <alignment horizontal="center" vertical="center"/>
      <protection hidden="1"/>
    </xf>
    <xf numFmtId="0" fontId="97" fillId="32" borderId="18" xfId="340" applyNumberFormat="1" applyFont="1" applyFill="1" applyBorder="1" applyAlignment="1" applyProtection="1">
      <alignment horizontal="center" vertical="center" wrapText="1"/>
      <protection hidden="1"/>
    </xf>
    <xf numFmtId="0" fontId="83" fillId="0" borderId="0" xfId="0" applyFont="1" applyAlignment="1" applyProtection="1">
      <alignment horizontal="center" vertical="center"/>
      <protection hidden="1"/>
    </xf>
    <xf numFmtId="0" fontId="84" fillId="0" borderId="0" xfId="0" applyFont="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86" fillId="0" borderId="0" xfId="0" applyFont="1" applyAlignment="1" applyProtection="1">
      <alignment vertical="center"/>
      <protection hidden="1"/>
    </xf>
    <xf numFmtId="0" fontId="89" fillId="0" borderId="0" xfId="0" applyFont="1" applyAlignment="1" applyProtection="1">
      <alignment horizontal="center" vertical="center"/>
      <protection hidden="1"/>
    </xf>
    <xf numFmtId="0" fontId="91" fillId="0" borderId="0" xfId="0" applyFont="1" applyAlignment="1" applyProtection="1">
      <alignment horizontal="center" vertical="center"/>
      <protection hidden="1"/>
    </xf>
    <xf numFmtId="0" fontId="94" fillId="33" borderId="9" xfId="0" applyFont="1" applyFill="1" applyBorder="1" applyAlignment="1" applyProtection="1">
      <alignment horizontal="center" vertical="center" wrapText="1"/>
      <protection hidden="1"/>
    </xf>
    <xf numFmtId="0" fontId="0" fillId="0" borderId="9" xfId="0" applyFont="1" applyBorder="1" applyAlignment="1">
      <alignment vertical="center"/>
    </xf>
    <xf numFmtId="0" fontId="0" fillId="0" borderId="9" xfId="0" applyBorder="1" applyAlignment="1">
      <alignment vertical="center"/>
    </xf>
    <xf numFmtId="0" fontId="0" fillId="32" borderId="9" xfId="0" applyFont="1" applyFill="1" applyBorder="1" applyAlignment="1">
      <alignment vertical="center"/>
    </xf>
    <xf numFmtId="0" fontId="81" fillId="0" borderId="0" xfId="0" applyFont="1" applyAlignment="1" applyProtection="1">
      <alignment vertical="center"/>
      <protection locked="0"/>
    </xf>
    <xf numFmtId="49" fontId="4" fillId="44" borderId="9" xfId="0" applyNumberFormat="1" applyFont="1" applyFill="1" applyBorder="1" applyAlignment="1" applyProtection="1">
      <alignment horizontal="center" vertical="center" wrapText="1"/>
      <protection locked="0"/>
    </xf>
    <xf numFmtId="49" fontId="98" fillId="44" borderId="9" xfId="0" applyNumberFormat="1" applyFont="1" applyFill="1" applyBorder="1" applyAlignment="1" applyProtection="1">
      <alignment horizontal="center" vertical="center" wrapText="1"/>
      <protection locked="0"/>
    </xf>
    <xf numFmtId="0" fontId="4" fillId="44" borderId="9" xfId="0" applyNumberFormat="1" applyFont="1" applyFill="1" applyBorder="1" applyAlignment="1" applyProtection="1">
      <alignment horizontal="center" vertical="center" wrapText="1"/>
      <protection/>
    </xf>
    <xf numFmtId="49" fontId="94" fillId="44" borderId="9" xfId="0" applyNumberFormat="1" applyFont="1" applyFill="1" applyBorder="1" applyAlignment="1" applyProtection="1">
      <alignment horizontal="center" vertical="center" wrapText="1"/>
      <protection locked="0"/>
    </xf>
    <xf numFmtId="49" fontId="4" fillId="44" borderId="9" xfId="0" applyNumberFormat="1" applyFont="1" applyFill="1" applyBorder="1" applyAlignment="1" applyProtection="1">
      <alignment horizontal="center" vertical="center" wrapText="1"/>
      <protection locked="0"/>
    </xf>
    <xf numFmtId="49" fontId="94" fillId="44" borderId="9" xfId="0" applyNumberFormat="1" applyFont="1" applyFill="1" applyBorder="1" applyAlignment="1" applyProtection="1">
      <alignment horizontal="center" vertical="center" wrapText="1"/>
      <protection locked="0"/>
    </xf>
    <xf numFmtId="49" fontId="4" fillId="44" borderId="9" xfId="0" applyNumberFormat="1" applyFont="1" applyFill="1" applyBorder="1" applyAlignment="1" applyProtection="1">
      <alignment horizontal="center" vertical="center" wrapText="1"/>
      <protection locked="0"/>
    </xf>
    <xf numFmtId="49" fontId="94" fillId="44" borderId="9" xfId="0" applyNumberFormat="1" applyFont="1" applyFill="1" applyBorder="1" applyAlignment="1" applyProtection="1">
      <alignment horizontal="center" vertical="center" wrapText="1"/>
      <protection locked="0"/>
    </xf>
    <xf numFmtId="49" fontId="4" fillId="44" borderId="9" xfId="0" applyNumberFormat="1" applyFont="1" applyFill="1" applyBorder="1" applyAlignment="1" applyProtection="1">
      <alignment horizontal="center" vertical="center" wrapText="1"/>
      <protection locked="0"/>
    </xf>
    <xf numFmtId="49" fontId="94" fillId="44" borderId="9" xfId="0" applyNumberFormat="1" applyFont="1" applyFill="1" applyBorder="1" applyAlignment="1" applyProtection="1">
      <alignment horizontal="center" vertical="center" wrapText="1"/>
      <protection locked="0"/>
    </xf>
    <xf numFmtId="49" fontId="4" fillId="44" borderId="9" xfId="0" applyNumberFormat="1" applyFont="1" applyFill="1" applyBorder="1" applyAlignment="1" applyProtection="1">
      <alignment horizontal="center" vertical="center" wrapText="1"/>
      <protection locked="0"/>
    </xf>
    <xf numFmtId="0" fontId="81" fillId="0" borderId="0" xfId="0" applyFont="1" applyAlignment="1" applyProtection="1">
      <alignment vertical="center"/>
      <protection locked="0"/>
    </xf>
    <xf numFmtId="49" fontId="94" fillId="44" borderId="9" xfId="0" applyNumberFormat="1" applyFont="1" applyFill="1" applyBorder="1" applyAlignment="1" applyProtection="1">
      <alignment horizontal="center" vertical="center" wrapText="1"/>
      <protection locked="0"/>
    </xf>
    <xf numFmtId="49" fontId="4" fillId="44" borderId="9" xfId="0" applyNumberFormat="1" applyFont="1" applyFill="1" applyBorder="1" applyAlignment="1" applyProtection="1">
      <alignment horizontal="center" vertical="center" wrapText="1"/>
      <protection locked="0"/>
    </xf>
    <xf numFmtId="49" fontId="4" fillId="44" borderId="9" xfId="0" applyNumberFormat="1" applyFont="1" applyFill="1" applyBorder="1" applyAlignment="1" applyProtection="1">
      <alignment horizontal="center" vertical="center" wrapText="1"/>
      <protection locked="0"/>
    </xf>
    <xf numFmtId="49" fontId="94" fillId="44" borderId="9" xfId="0" applyNumberFormat="1" applyFont="1" applyFill="1" applyBorder="1" applyAlignment="1" applyProtection="1">
      <alignment horizontal="center" vertical="center" wrapText="1"/>
      <protection locked="0"/>
    </xf>
    <xf numFmtId="49" fontId="94" fillId="44" borderId="9" xfId="0" applyNumberFormat="1" applyFont="1" applyFill="1" applyBorder="1" applyAlignment="1" applyProtection="1">
      <alignment horizontal="center" vertical="center" wrapText="1"/>
      <protection locked="0"/>
    </xf>
    <xf numFmtId="49" fontId="4" fillId="44" borderId="9" xfId="0" applyNumberFormat="1" applyFont="1" applyFill="1" applyBorder="1" applyAlignment="1" applyProtection="1">
      <alignment horizontal="center" vertical="center" wrapText="1"/>
      <protection locked="0"/>
    </xf>
    <xf numFmtId="0" fontId="4" fillId="44" borderId="9" xfId="0" applyNumberFormat="1" applyFont="1" applyFill="1" applyBorder="1" applyAlignment="1" applyProtection="1">
      <alignment horizontal="center" vertical="center" wrapText="1"/>
      <protection/>
    </xf>
    <xf numFmtId="49" fontId="103" fillId="44" borderId="9" xfId="0" applyNumberFormat="1" applyFont="1" applyFill="1" applyBorder="1" applyAlignment="1" applyProtection="1">
      <alignment horizontal="center" vertical="center" wrapText="1"/>
      <protection locked="0"/>
    </xf>
    <xf numFmtId="49" fontId="4" fillId="44" borderId="9" xfId="0" applyNumberFormat="1" applyFont="1" applyFill="1" applyBorder="1" applyAlignment="1" applyProtection="1">
      <alignment horizontal="center" vertical="center" wrapText="1"/>
      <protection locked="0"/>
    </xf>
    <xf numFmtId="233" fontId="4" fillId="44" borderId="9" xfId="0" applyNumberFormat="1" applyFont="1" applyFill="1" applyBorder="1" applyAlignment="1" applyProtection="1">
      <alignment horizontal="center" vertical="center" wrapText="1"/>
      <protection/>
    </xf>
    <xf numFmtId="233" fontId="4" fillId="44" borderId="9" xfId="0" applyNumberFormat="1" applyFont="1" applyFill="1" applyBorder="1" applyAlignment="1" applyProtection="1">
      <alignment horizontal="center" vertical="center" wrapText="1"/>
      <protection locked="0"/>
    </xf>
    <xf numFmtId="233" fontId="4" fillId="44" borderId="9" xfId="0" applyNumberFormat="1" applyFont="1" applyFill="1" applyBorder="1" applyAlignment="1" applyProtection="1">
      <alignment horizontal="center" vertical="center" wrapText="1"/>
      <protection locked="0"/>
    </xf>
    <xf numFmtId="233" fontId="4" fillId="44" borderId="9" xfId="0" applyNumberFormat="1" applyFont="1" applyFill="1" applyBorder="1" applyAlignment="1" applyProtection="1">
      <alignment horizontal="center" vertical="center" wrapText="1"/>
      <protection locked="0"/>
    </xf>
    <xf numFmtId="233" fontId="4" fillId="44" borderId="9" xfId="0" applyNumberFormat="1" applyFont="1" applyFill="1" applyBorder="1" applyAlignment="1" applyProtection="1">
      <alignment horizontal="center" vertical="center" wrapText="1"/>
      <protection/>
    </xf>
    <xf numFmtId="233" fontId="103" fillId="44" borderId="9" xfId="0" applyNumberFormat="1" applyFont="1" applyFill="1" applyBorder="1" applyAlignment="1" applyProtection="1">
      <alignment horizontal="center" vertical="center" wrapText="1"/>
      <protection locked="0"/>
    </xf>
    <xf numFmtId="232" fontId="98" fillId="45" borderId="9" xfId="0" applyNumberFormat="1" applyFont="1" applyFill="1" applyBorder="1" applyAlignment="1" applyProtection="1">
      <alignment horizontal="center" vertical="center" wrapText="1"/>
      <protection locked="0"/>
    </xf>
    <xf numFmtId="232" fontId="99" fillId="45" borderId="9" xfId="0" applyNumberFormat="1" applyFont="1" applyFill="1" applyBorder="1" applyAlignment="1" applyProtection="1">
      <alignment horizontal="center" vertical="center" wrapText="1"/>
      <protection locked="0"/>
    </xf>
    <xf numFmtId="49" fontId="100" fillId="44" borderId="9" xfId="0" applyNumberFormat="1" applyFont="1" applyFill="1" applyBorder="1" applyAlignment="1" applyProtection="1">
      <alignment horizontal="center" vertical="center" wrapText="1"/>
      <protection locked="0"/>
    </xf>
    <xf numFmtId="0" fontId="101" fillId="0" borderId="0" xfId="0" applyFont="1" applyAlignment="1" applyProtection="1">
      <alignment horizontal="center" vertical="center" wrapText="1"/>
      <protection locked="0"/>
    </xf>
    <xf numFmtId="0" fontId="101" fillId="0" borderId="0" xfId="0" applyFont="1" applyAlignment="1" applyProtection="1">
      <alignment horizontal="center" vertical="center"/>
      <protection locked="0"/>
    </xf>
    <xf numFmtId="0" fontId="93" fillId="0" borderId="0" xfId="0" applyFont="1" applyFill="1" applyBorder="1" applyAlignment="1" applyProtection="1">
      <alignment horizontal="center" vertical="center"/>
      <protection hidden="1"/>
    </xf>
    <xf numFmtId="0" fontId="92" fillId="0" borderId="0" xfId="0" applyFont="1"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protection hidden="1"/>
    </xf>
  </cellXfs>
  <cellStyles count="51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鹎%U龡&amp;H?_x0008__x001C__x001C_?_x0007__x0001__x0001_" xfId="15"/>
    <cellStyle name="_20100326高清市院遂宁检察院1080P配置清单26日改" xfId="16"/>
    <cellStyle name="_Book1" xfId="17"/>
    <cellStyle name="_Book1_1" xfId="18"/>
    <cellStyle name="_Book1_2" xfId="19"/>
    <cellStyle name="_Book1_3" xfId="20"/>
    <cellStyle name="_ET_STYLE_NoName_00_" xfId="21"/>
    <cellStyle name="_ET_STYLE_NoName_00__Book1" xfId="22"/>
    <cellStyle name="_ET_STYLE_NoName_00__Book1_1" xfId="23"/>
    <cellStyle name="_ET_STYLE_NoName_00__Book1_1_县公司" xfId="24"/>
    <cellStyle name="_ET_STYLE_NoName_00__Book1_1_银行账户情况表_2010年12月" xfId="25"/>
    <cellStyle name="_ET_STYLE_NoName_00__Book1_2" xfId="26"/>
    <cellStyle name="_ET_STYLE_NoName_00__Book1_县公司" xfId="27"/>
    <cellStyle name="_ET_STYLE_NoName_00__Book1_银行账户情况表_2010年12月" xfId="28"/>
    <cellStyle name="_ET_STYLE_NoName_00__Sheet3" xfId="29"/>
    <cellStyle name="_ET_STYLE_NoName_00__建行" xfId="30"/>
    <cellStyle name="_ET_STYLE_NoName_00__县公司" xfId="31"/>
    <cellStyle name="_ET_STYLE_NoName_00__银行账户情况表_2010年12月" xfId="32"/>
    <cellStyle name="_ET_STYLE_NoName_00__云南水利电力有限公司" xfId="33"/>
    <cellStyle name="_Sheet1" xfId="34"/>
    <cellStyle name="_本部汇总" xfId="35"/>
    <cellStyle name="_南方电网" xfId="36"/>
    <cellStyle name="_弱电系统设备配置报价清单" xfId="37"/>
    <cellStyle name="0,0&#13;&#10;NA&#13;&#10;" xfId="38"/>
    <cellStyle name="20% - Accent1" xfId="39"/>
    <cellStyle name="20% - Accent2" xfId="40"/>
    <cellStyle name="20% - Accent3" xfId="41"/>
    <cellStyle name="20% - Accent4" xfId="42"/>
    <cellStyle name="20% - Accent5" xfId="43"/>
    <cellStyle name="20% - Accent6" xfId="44"/>
    <cellStyle name="20% - 强调文字颜色 1" xfId="45"/>
    <cellStyle name="20% - 强调文字颜色 1 2" xfId="46"/>
    <cellStyle name="20% - 强调文字颜色 2" xfId="47"/>
    <cellStyle name="20% - 强调文字颜色 2 2" xfId="48"/>
    <cellStyle name="20% - 强调文字颜色 3" xfId="49"/>
    <cellStyle name="20% - 强调文字颜色 3 2" xfId="50"/>
    <cellStyle name="20% - 强调文字颜色 4" xfId="51"/>
    <cellStyle name="20% - 强调文字颜色 4 2" xfId="52"/>
    <cellStyle name="20% - 强调文字颜色 5" xfId="53"/>
    <cellStyle name="20% - 强调文字颜色 5 2" xfId="54"/>
    <cellStyle name="20% - 强调文字颜色 6" xfId="55"/>
    <cellStyle name="20% - 强调文字颜色 6 2" xfId="56"/>
    <cellStyle name="40% - Accent1" xfId="57"/>
    <cellStyle name="40% - Accent2" xfId="58"/>
    <cellStyle name="40% - Accent3" xfId="59"/>
    <cellStyle name="40% - Accent4" xfId="60"/>
    <cellStyle name="40% - Accent5" xfId="61"/>
    <cellStyle name="40% - Accent6" xfId="62"/>
    <cellStyle name="40% - 强调文字颜色 1" xfId="63"/>
    <cellStyle name="40% - 强调文字颜色 1 2" xfId="64"/>
    <cellStyle name="40% - 强调文字颜色 2" xfId="65"/>
    <cellStyle name="40% - 强调文字颜色 2 2" xfId="66"/>
    <cellStyle name="40% - 强调文字颜色 3" xfId="67"/>
    <cellStyle name="40% - 强调文字颜色 3 2" xfId="68"/>
    <cellStyle name="40% - 强调文字颜色 4" xfId="69"/>
    <cellStyle name="40% - 强调文字颜色 4 2" xfId="70"/>
    <cellStyle name="40% - 强调文字颜色 5" xfId="71"/>
    <cellStyle name="40% - 强调文字颜色 5 2" xfId="72"/>
    <cellStyle name="40% - 强调文字颜色 6" xfId="73"/>
    <cellStyle name="40% - 强调文字颜色 6 2" xfId="74"/>
    <cellStyle name="60% - Accent1" xfId="75"/>
    <cellStyle name="60% - Accent2" xfId="76"/>
    <cellStyle name="60% - Accent3" xfId="77"/>
    <cellStyle name="60% - Accent4" xfId="78"/>
    <cellStyle name="60% - Accent5" xfId="79"/>
    <cellStyle name="60% - Accent6" xfId="80"/>
    <cellStyle name="60% - 强调文字颜色 1" xfId="81"/>
    <cellStyle name="60% - 强调文字颜色 1 2" xfId="82"/>
    <cellStyle name="60% - 强调文字颜色 2" xfId="83"/>
    <cellStyle name="60% - 强调文字颜色 2 2" xfId="84"/>
    <cellStyle name="60% - 强调文字颜色 3" xfId="85"/>
    <cellStyle name="60% - 强调文字颜色 3 2" xfId="86"/>
    <cellStyle name="60% - 强调文字颜色 4" xfId="87"/>
    <cellStyle name="60% - 强调文字颜色 4 2" xfId="88"/>
    <cellStyle name="60% - 强调文字颜色 5" xfId="89"/>
    <cellStyle name="60% - 强调文字颜色 5 2" xfId="90"/>
    <cellStyle name="60% - 强调文字颜色 6" xfId="91"/>
    <cellStyle name="60% - 强调文字颜色 6 2" xfId="92"/>
    <cellStyle name="6mal" xfId="93"/>
    <cellStyle name="Accent1" xfId="94"/>
    <cellStyle name="Accent1 - 20%" xfId="95"/>
    <cellStyle name="Accent1 - 40%" xfId="96"/>
    <cellStyle name="Accent1 - 60%" xfId="97"/>
    <cellStyle name="Accent1_Book1" xfId="98"/>
    <cellStyle name="Accent2" xfId="99"/>
    <cellStyle name="Accent2 - 20%" xfId="100"/>
    <cellStyle name="Accent2 - 40%" xfId="101"/>
    <cellStyle name="Accent2 - 60%" xfId="102"/>
    <cellStyle name="Accent2_Book1" xfId="103"/>
    <cellStyle name="Accent3" xfId="104"/>
    <cellStyle name="Accent3 - 20%" xfId="105"/>
    <cellStyle name="Accent3 - 40%" xfId="106"/>
    <cellStyle name="Accent3 - 60%" xfId="107"/>
    <cellStyle name="Accent3_Book1" xfId="108"/>
    <cellStyle name="Accent4" xfId="109"/>
    <cellStyle name="Accent4 - 20%" xfId="110"/>
    <cellStyle name="Accent4 - 40%" xfId="111"/>
    <cellStyle name="Accent4 - 60%" xfId="112"/>
    <cellStyle name="Accent4_Book1" xfId="113"/>
    <cellStyle name="Accent5" xfId="114"/>
    <cellStyle name="Accent5 - 20%" xfId="115"/>
    <cellStyle name="Accent5 - 40%" xfId="116"/>
    <cellStyle name="Accent5 - 60%" xfId="117"/>
    <cellStyle name="Accent5_Book1" xfId="118"/>
    <cellStyle name="Accent6" xfId="119"/>
    <cellStyle name="Accent6 - 20%" xfId="120"/>
    <cellStyle name="Accent6 - 40%" xfId="121"/>
    <cellStyle name="Accent6 - 60%" xfId="122"/>
    <cellStyle name="Accent6_Book1" xfId="123"/>
    <cellStyle name="args.style" xfId="124"/>
    <cellStyle name="Bad" xfId="125"/>
    <cellStyle name="Black" xfId="126"/>
    <cellStyle name="Border" xfId="127"/>
    <cellStyle name="Calc Currency (0)" xfId="128"/>
    <cellStyle name="Calculation" xfId="129"/>
    <cellStyle name="Check Cell" xfId="130"/>
    <cellStyle name="Comma [0]" xfId="131"/>
    <cellStyle name="comma zerodec" xfId="132"/>
    <cellStyle name="Comma_!!!GO" xfId="133"/>
    <cellStyle name="comma-d" xfId="134"/>
    <cellStyle name="Currency [0]" xfId="135"/>
    <cellStyle name="Currency_!!!GO" xfId="136"/>
    <cellStyle name="Currency1" xfId="137"/>
    <cellStyle name="Date" xfId="138"/>
    <cellStyle name="Dezimal [0]_laroux" xfId="139"/>
    <cellStyle name="Dezimal_laroux" xfId="140"/>
    <cellStyle name="Dollar (zero dec)" xfId="141"/>
    <cellStyle name="Explanatory Text" xfId="142"/>
    <cellStyle name="Fixed" xfId="143"/>
    <cellStyle name="Followed Hyperlink_AheadBehind.xls Chart 23" xfId="144"/>
    <cellStyle name="Good" xfId="145"/>
    <cellStyle name="Grey" xfId="146"/>
    <cellStyle name="Header1" xfId="147"/>
    <cellStyle name="Header2" xfId="148"/>
    <cellStyle name="Heading 1" xfId="149"/>
    <cellStyle name="Heading 2" xfId="150"/>
    <cellStyle name="Heading 3" xfId="151"/>
    <cellStyle name="Heading 4" xfId="152"/>
    <cellStyle name="HEADING1" xfId="153"/>
    <cellStyle name="HEADING2" xfId="154"/>
    <cellStyle name="Hyperlink_AheadBehind.xls Chart 23" xfId="155"/>
    <cellStyle name="Input" xfId="156"/>
    <cellStyle name="Input [yellow]" xfId="157"/>
    <cellStyle name="Input Cells" xfId="158"/>
    <cellStyle name="Linked Cell" xfId="159"/>
    <cellStyle name="Linked Cells" xfId="160"/>
    <cellStyle name="Millares [0]_96 Risk" xfId="161"/>
    <cellStyle name="Millares_96 Risk" xfId="162"/>
    <cellStyle name="Milliers [0]_!!!GO" xfId="163"/>
    <cellStyle name="Milliers_!!!GO" xfId="164"/>
    <cellStyle name="Moneda [0]_96 Risk" xfId="165"/>
    <cellStyle name="Moneda_96 Risk" xfId="166"/>
    <cellStyle name="Mon閠aire [0]_!!!GO" xfId="167"/>
    <cellStyle name="Mon閠aire_!!!GO" xfId="168"/>
    <cellStyle name="MS Sans Serif" xfId="169"/>
    <cellStyle name="Neutral" xfId="170"/>
    <cellStyle name="New Times Roman" xfId="171"/>
    <cellStyle name="no dec" xfId="172"/>
    <cellStyle name="Non défini" xfId="173"/>
    <cellStyle name="Norma,_laroux_4_营业在建 (2)_E21" xfId="174"/>
    <cellStyle name="Normal - Style1" xfId="175"/>
    <cellStyle name="Normal_!!!GO" xfId="176"/>
    <cellStyle name="Note" xfId="177"/>
    <cellStyle name="Output" xfId="178"/>
    <cellStyle name="per.style" xfId="179"/>
    <cellStyle name="Percent [2]" xfId="180"/>
    <cellStyle name="Percent_!!!GO" xfId="181"/>
    <cellStyle name="Pourcentage_pldt" xfId="182"/>
    <cellStyle name="PSChar" xfId="183"/>
    <cellStyle name="PSDate" xfId="184"/>
    <cellStyle name="PSDec" xfId="185"/>
    <cellStyle name="PSHeading" xfId="186"/>
    <cellStyle name="PSInt" xfId="187"/>
    <cellStyle name="PSSpacer" xfId="188"/>
    <cellStyle name="Red" xfId="189"/>
    <cellStyle name="RowLevel_0" xfId="190"/>
    <cellStyle name="sstot" xfId="191"/>
    <cellStyle name="Standard_AREAS" xfId="192"/>
    <cellStyle name="t" xfId="193"/>
    <cellStyle name="t_HVAC Equipment (3)" xfId="194"/>
    <cellStyle name="Title" xfId="195"/>
    <cellStyle name="Total" xfId="196"/>
    <cellStyle name="Tusental (0)_pldt" xfId="197"/>
    <cellStyle name="Tusental_pldt" xfId="198"/>
    <cellStyle name="Valuta (0)_pldt" xfId="199"/>
    <cellStyle name="Valuta_pldt" xfId="200"/>
    <cellStyle name="Warning Text" xfId="201"/>
    <cellStyle name="Percent" xfId="202"/>
    <cellStyle name="百分比 2" xfId="203"/>
    <cellStyle name="百分比 3" xfId="204"/>
    <cellStyle name="百分比 4" xfId="205"/>
    <cellStyle name="捠壿 [0.00]_Region Orders (2)" xfId="206"/>
    <cellStyle name="捠壿_Region Orders (2)" xfId="207"/>
    <cellStyle name="编号" xfId="208"/>
    <cellStyle name="标题" xfId="209"/>
    <cellStyle name="标题 1" xfId="210"/>
    <cellStyle name="标题 1 2" xfId="211"/>
    <cellStyle name="标题 2" xfId="212"/>
    <cellStyle name="标题 2 2" xfId="213"/>
    <cellStyle name="标题 3" xfId="214"/>
    <cellStyle name="标题 3 2" xfId="215"/>
    <cellStyle name="标题 4" xfId="216"/>
    <cellStyle name="标题 4 2" xfId="217"/>
    <cellStyle name="标题 5" xfId="218"/>
    <cellStyle name="标题1" xfId="219"/>
    <cellStyle name="表标题" xfId="220"/>
    <cellStyle name="部门" xfId="221"/>
    <cellStyle name="差" xfId="222"/>
    <cellStyle name="差 2" xfId="223"/>
    <cellStyle name="差_~4190974" xfId="224"/>
    <cellStyle name="差_~5676413" xfId="225"/>
    <cellStyle name="差_00省级(打印)" xfId="226"/>
    <cellStyle name="差_00省级(定稿)" xfId="227"/>
    <cellStyle name="差_03昭通" xfId="228"/>
    <cellStyle name="差_0502通海县" xfId="229"/>
    <cellStyle name="差_05玉溪" xfId="230"/>
    <cellStyle name="差_0605石屏县" xfId="231"/>
    <cellStyle name="差_1003牟定县" xfId="232"/>
    <cellStyle name="差_1110洱源县" xfId="233"/>
    <cellStyle name="差_11大理" xfId="234"/>
    <cellStyle name="差_2、土地面积、人口、粮食产量基本情况" xfId="235"/>
    <cellStyle name="差_2006年分析表" xfId="236"/>
    <cellStyle name="差_2006年基础数据" xfId="237"/>
    <cellStyle name="差_2006年全省财力计算表（中央、决算）" xfId="238"/>
    <cellStyle name="差_2006年水利统计指标统计表" xfId="239"/>
    <cellStyle name="差_2006年在职人员情况" xfId="240"/>
    <cellStyle name="差_2007年检察院案件数" xfId="241"/>
    <cellStyle name="差_2007年可用财力" xfId="242"/>
    <cellStyle name="差_2007年人员分部门统计表" xfId="243"/>
    <cellStyle name="差_2007年政法部门业务指标" xfId="244"/>
    <cellStyle name="差_2008年县级公安保障标准落实奖励经费分配测算" xfId="245"/>
    <cellStyle name="差_2008云南省分县市中小学教职工统计表（教育厅提供）" xfId="246"/>
    <cellStyle name="差_2009年一般性转移支付标准工资" xfId="247"/>
    <cellStyle name="差_2009年一般性转移支付标准工资_~4190974" xfId="248"/>
    <cellStyle name="差_2009年一般性转移支付标准工资_~5676413" xfId="249"/>
    <cellStyle name="差_2009年一般性转移支付标准工资_不用软件计算9.1不考虑经费管理评价xl" xfId="250"/>
    <cellStyle name="差_2009年一般性转移支付标准工资_地方配套按人均增幅控制8.30xl" xfId="251"/>
    <cellStyle name="差_2009年一般性转移支付标准工资_地方配套按人均增幅控制8.30一般预算平均增幅、人均可用财力平均增幅两次控制、社会治安系数调整、案件数调整xl" xfId="252"/>
    <cellStyle name="差_2009年一般性转移支付标准工资_地方配套按人均增幅控制8.31（调整结案率后）xl" xfId="253"/>
    <cellStyle name="差_2009年一般性转移支付标准工资_奖励补助测算5.22测试" xfId="254"/>
    <cellStyle name="差_2009年一般性转移支付标准工资_奖励补助测算5.23新" xfId="255"/>
    <cellStyle name="差_2009年一般性转移支付标准工资_奖励补助测算5.24冯铸" xfId="256"/>
    <cellStyle name="差_2009年一般性转移支付标准工资_奖励补助测算7.23" xfId="257"/>
    <cellStyle name="差_2009年一般性转移支付标准工资_奖励补助测算7.25" xfId="258"/>
    <cellStyle name="差_2009年一般性转移支付标准工资_奖励补助测算7.25 (version 1) (version 1)" xfId="259"/>
    <cellStyle name="差_530623_2006年县级财政报表附表" xfId="260"/>
    <cellStyle name="差_530629_2006年县级财政报表附表" xfId="261"/>
    <cellStyle name="差_5334_2006年迪庆县级财政报表附表" xfId="262"/>
    <cellStyle name="差_Book1" xfId="263"/>
    <cellStyle name="差_Book1_1" xfId="264"/>
    <cellStyle name="差_Book1_2" xfId="265"/>
    <cellStyle name="差_Book1_县公司" xfId="266"/>
    <cellStyle name="差_Book1_银行账户情况表_2010年12月" xfId="267"/>
    <cellStyle name="差_Book2" xfId="268"/>
    <cellStyle name="差_M01-2(州市补助收入)" xfId="269"/>
    <cellStyle name="差_M03" xfId="270"/>
    <cellStyle name="差_不用软件计算9.1不考虑经费管理评价xl" xfId="271"/>
    <cellStyle name="差_财政供养人员" xfId="272"/>
    <cellStyle name="差_财政支出对上级的依赖程度" xfId="273"/>
    <cellStyle name="差_城建部门" xfId="274"/>
    <cellStyle name="差_地方配套按人均增幅控制8.30xl" xfId="275"/>
    <cellStyle name="差_地方配套按人均增幅控制8.30一般预算平均增幅、人均可用财力平均增幅两次控制、社会治安系数调整、案件数调整xl" xfId="276"/>
    <cellStyle name="差_地方配套按人均增幅控制8.31（调整结案率后）xl" xfId="277"/>
    <cellStyle name="差_第五部分(才淼、饶永宏）" xfId="278"/>
    <cellStyle name="差_第一部分：综合全" xfId="279"/>
    <cellStyle name="差_高中教师人数（教育厅1.6日提供）" xfId="280"/>
    <cellStyle name="差_汇总" xfId="281"/>
    <cellStyle name="差_汇总-县级财政报表附表" xfId="282"/>
    <cellStyle name="差_基础数据分析" xfId="283"/>
    <cellStyle name="差_检验表" xfId="284"/>
    <cellStyle name="差_检验表（调整后）" xfId="285"/>
    <cellStyle name="差_建行" xfId="286"/>
    <cellStyle name="差_奖励补助测算5.22测试" xfId="287"/>
    <cellStyle name="差_奖励补助测算5.23新" xfId="288"/>
    <cellStyle name="差_奖励补助测算5.24冯铸" xfId="289"/>
    <cellStyle name="差_奖励补助测算7.23" xfId="290"/>
    <cellStyle name="差_奖励补助测算7.25" xfId="291"/>
    <cellStyle name="差_奖励补助测算7.25 (version 1) (version 1)" xfId="292"/>
    <cellStyle name="差_教师绩效工资测算表（离退休按各地上报数测算）2009年1月1日" xfId="293"/>
    <cellStyle name="差_教育厅提供义务教育及高中教师人数（2009年1月6日）" xfId="294"/>
    <cellStyle name="差_历年教师人数" xfId="295"/>
    <cellStyle name="差_丽江汇总" xfId="296"/>
    <cellStyle name="差_三季度－表二" xfId="297"/>
    <cellStyle name="差_卫生部门" xfId="298"/>
    <cellStyle name="差_文体广播部门" xfId="299"/>
    <cellStyle name="差_下半年禁毒办案经费分配2544.3万元" xfId="300"/>
    <cellStyle name="差_下半年禁吸戒毒经费1000万元" xfId="301"/>
    <cellStyle name="差_县公司" xfId="302"/>
    <cellStyle name="差_县级公安机关公用经费标准奖励测算方案（定稿）" xfId="303"/>
    <cellStyle name="差_县级基础数据" xfId="304"/>
    <cellStyle name="差_业务工作量指标" xfId="305"/>
    <cellStyle name="差_义务教育阶段教职工人数（教育厅提供最终）" xfId="306"/>
    <cellStyle name="差_银行账户情况表_2010年12月" xfId="307"/>
    <cellStyle name="差_云南农村义务教育统计表" xfId="308"/>
    <cellStyle name="差_云南省2008年中小学教师人数统计表" xfId="309"/>
    <cellStyle name="差_云南省2008年中小学教职工情况（教育厅提供20090101加工整理）" xfId="310"/>
    <cellStyle name="差_云南省2008年转移支付测算——州市本级考核部分及政策性测算" xfId="311"/>
    <cellStyle name="差_云南水利电力有限公司" xfId="312"/>
    <cellStyle name="差_指标四" xfId="313"/>
    <cellStyle name="差_指标五" xfId="314"/>
    <cellStyle name="常规 10" xfId="315"/>
    <cellStyle name="常规 11" xfId="316"/>
    <cellStyle name="常规 12" xfId="317"/>
    <cellStyle name="常规 13" xfId="318"/>
    <cellStyle name="常规 2" xfId="319"/>
    <cellStyle name="常规 2 2" xfId="320"/>
    <cellStyle name="常规 2 2 2" xfId="321"/>
    <cellStyle name="常规 2 2_Book1" xfId="322"/>
    <cellStyle name="常规 2 3" xfId="323"/>
    <cellStyle name="常规 2 3 2" xfId="324"/>
    <cellStyle name="常规 2 4" xfId="325"/>
    <cellStyle name="常规 2 5" xfId="326"/>
    <cellStyle name="常规 2 6" xfId="327"/>
    <cellStyle name="常规 2 7" xfId="328"/>
    <cellStyle name="常规 2 8" xfId="329"/>
    <cellStyle name="常规 2_02-2008决算报表格式" xfId="330"/>
    <cellStyle name="常规 20" xfId="331"/>
    <cellStyle name="常规 3" xfId="332"/>
    <cellStyle name="常规 4" xfId="333"/>
    <cellStyle name="常规 5" xfId="334"/>
    <cellStyle name="常规 5 2" xfId="335"/>
    <cellStyle name="常规 6" xfId="336"/>
    <cellStyle name="常规 7" xfId="337"/>
    <cellStyle name="常规 8" xfId="338"/>
    <cellStyle name="常规 9" xfId="339"/>
    <cellStyle name="常规_整合表 (2)" xfId="340"/>
    <cellStyle name="超级链接" xfId="341"/>
    <cellStyle name="Hyperlink" xfId="342"/>
    <cellStyle name="分级显示行_1_13区汇总" xfId="343"/>
    <cellStyle name="分级显示列_1_Book1" xfId="344"/>
    <cellStyle name="归盒啦_95" xfId="345"/>
    <cellStyle name="好" xfId="346"/>
    <cellStyle name="好 2" xfId="347"/>
    <cellStyle name="好_~4190974" xfId="348"/>
    <cellStyle name="好_~5676413" xfId="349"/>
    <cellStyle name="好_00省级(打印)" xfId="350"/>
    <cellStyle name="好_00省级(定稿)" xfId="351"/>
    <cellStyle name="好_03昭通" xfId="352"/>
    <cellStyle name="好_0502通海县" xfId="353"/>
    <cellStyle name="好_05玉溪" xfId="354"/>
    <cellStyle name="好_0605石屏县" xfId="355"/>
    <cellStyle name="好_1003牟定县" xfId="356"/>
    <cellStyle name="好_1110洱源县" xfId="357"/>
    <cellStyle name="好_11大理" xfId="358"/>
    <cellStyle name="好_2、土地面积、人口、粮食产量基本情况" xfId="359"/>
    <cellStyle name="好_2006年分析表" xfId="360"/>
    <cellStyle name="好_2006年基础数据" xfId="361"/>
    <cellStyle name="好_2006年全省财力计算表（中央、决算）" xfId="362"/>
    <cellStyle name="好_2006年水利统计指标统计表" xfId="363"/>
    <cellStyle name="好_2006年在职人员情况" xfId="364"/>
    <cellStyle name="好_2007年检察院案件数" xfId="365"/>
    <cellStyle name="好_2007年可用财力" xfId="366"/>
    <cellStyle name="好_2007年人员分部门统计表" xfId="367"/>
    <cellStyle name="好_2007年政法部门业务指标" xfId="368"/>
    <cellStyle name="好_2008年县级公安保障标准落实奖励经费分配测算" xfId="369"/>
    <cellStyle name="好_2008云南省分县市中小学教职工统计表（教育厅提供）" xfId="370"/>
    <cellStyle name="好_2009年一般性转移支付标准工资" xfId="371"/>
    <cellStyle name="好_2009年一般性转移支付标准工资_~4190974" xfId="372"/>
    <cellStyle name="好_2009年一般性转移支付标准工资_~5676413" xfId="373"/>
    <cellStyle name="好_2009年一般性转移支付标准工资_不用软件计算9.1不考虑经费管理评价xl" xfId="374"/>
    <cellStyle name="好_2009年一般性转移支付标准工资_地方配套按人均增幅控制8.30xl" xfId="375"/>
    <cellStyle name="好_2009年一般性转移支付标准工资_地方配套按人均增幅控制8.30一般预算平均增幅、人均可用财力平均增幅两次控制、社会治安系数调整、案件数调整xl" xfId="376"/>
    <cellStyle name="好_2009年一般性转移支付标准工资_地方配套按人均增幅控制8.31（调整结案率后）xl" xfId="377"/>
    <cellStyle name="好_2009年一般性转移支付标准工资_奖励补助测算5.22测试" xfId="378"/>
    <cellStyle name="好_2009年一般性转移支付标准工资_奖励补助测算5.23新" xfId="379"/>
    <cellStyle name="好_2009年一般性转移支付标准工资_奖励补助测算5.24冯铸" xfId="380"/>
    <cellStyle name="好_2009年一般性转移支付标准工资_奖励补助测算7.23" xfId="381"/>
    <cellStyle name="好_2009年一般性转移支付标准工资_奖励补助测算7.25" xfId="382"/>
    <cellStyle name="好_2009年一般性转移支付标准工资_奖励补助测算7.25 (version 1) (version 1)" xfId="383"/>
    <cellStyle name="好_530623_2006年县级财政报表附表" xfId="384"/>
    <cellStyle name="好_530629_2006年县级财政报表附表" xfId="385"/>
    <cellStyle name="好_5334_2006年迪庆县级财政报表附表" xfId="386"/>
    <cellStyle name="好_Book1" xfId="387"/>
    <cellStyle name="好_Book1_1" xfId="388"/>
    <cellStyle name="好_Book1_2" xfId="389"/>
    <cellStyle name="好_Book1_县公司" xfId="390"/>
    <cellStyle name="好_Book1_银行账户情况表_2010年12月" xfId="391"/>
    <cellStyle name="好_Book2" xfId="392"/>
    <cellStyle name="好_M01-2(州市补助收入)" xfId="393"/>
    <cellStyle name="好_M03" xfId="394"/>
    <cellStyle name="好_不用软件计算9.1不考虑经费管理评价xl" xfId="395"/>
    <cellStyle name="好_财政供养人员" xfId="396"/>
    <cellStyle name="好_财政支出对上级的依赖程度" xfId="397"/>
    <cellStyle name="好_城建部门" xfId="398"/>
    <cellStyle name="好_地方配套按人均增幅控制8.30xl" xfId="399"/>
    <cellStyle name="好_地方配套按人均增幅控制8.30一般预算平均增幅、人均可用财力平均增幅两次控制、社会治安系数调整、案件数调整xl" xfId="400"/>
    <cellStyle name="好_地方配套按人均增幅控制8.31（调整结案率后）xl" xfId="401"/>
    <cellStyle name="好_第五部分(才淼、饶永宏）" xfId="402"/>
    <cellStyle name="好_第一部分：综合全" xfId="403"/>
    <cellStyle name="好_高中教师人数（教育厅1.6日提供）" xfId="404"/>
    <cellStyle name="好_汇总" xfId="405"/>
    <cellStyle name="好_汇总-县级财政报表附表" xfId="406"/>
    <cellStyle name="好_基础数据分析" xfId="407"/>
    <cellStyle name="好_检验表" xfId="408"/>
    <cellStyle name="好_检验表（调整后）" xfId="409"/>
    <cellStyle name="好_建行" xfId="410"/>
    <cellStyle name="好_奖励补助测算5.22测试" xfId="411"/>
    <cellStyle name="好_奖励补助测算5.23新" xfId="412"/>
    <cellStyle name="好_奖励补助测算5.24冯铸" xfId="413"/>
    <cellStyle name="好_奖励补助测算7.23" xfId="414"/>
    <cellStyle name="好_奖励补助测算7.25" xfId="415"/>
    <cellStyle name="好_奖励补助测算7.25 (version 1) (version 1)" xfId="416"/>
    <cellStyle name="好_教师绩效工资测算表（离退休按各地上报数测算）2009年1月1日" xfId="417"/>
    <cellStyle name="好_教育厅提供义务教育及高中教师人数（2009年1月6日）" xfId="418"/>
    <cellStyle name="好_历年教师人数" xfId="419"/>
    <cellStyle name="好_丽江汇总" xfId="420"/>
    <cellStyle name="好_三季度－表二" xfId="421"/>
    <cellStyle name="好_卫生部门" xfId="422"/>
    <cellStyle name="好_文体广播部门" xfId="423"/>
    <cellStyle name="好_下半年禁毒办案经费分配2544.3万元" xfId="424"/>
    <cellStyle name="好_下半年禁吸戒毒经费1000万元" xfId="425"/>
    <cellStyle name="好_县公司" xfId="426"/>
    <cellStyle name="好_县级公安机关公用经费标准奖励测算方案（定稿）" xfId="427"/>
    <cellStyle name="好_县级基础数据" xfId="428"/>
    <cellStyle name="好_业务工作量指标" xfId="429"/>
    <cellStyle name="好_义务教育阶段教职工人数（教育厅提供最终）" xfId="430"/>
    <cellStyle name="好_银行账户情况表_2010年12月" xfId="431"/>
    <cellStyle name="好_云南农村义务教育统计表" xfId="432"/>
    <cellStyle name="好_云南省2008年中小学教师人数统计表" xfId="433"/>
    <cellStyle name="好_云南省2008年中小学教职工情况（教育厅提供20090101加工整理）" xfId="434"/>
    <cellStyle name="好_云南省2008年转移支付测算——州市本级考核部分及政策性测算" xfId="435"/>
    <cellStyle name="好_云南水利电力有限公司" xfId="436"/>
    <cellStyle name="好_指标四" xfId="437"/>
    <cellStyle name="好_指标五" xfId="438"/>
    <cellStyle name="后继超级链接" xfId="439"/>
    <cellStyle name="后继超链接" xfId="440"/>
    <cellStyle name="汇总" xfId="441"/>
    <cellStyle name="汇总 2" xfId="442"/>
    <cellStyle name="Currency" xfId="443"/>
    <cellStyle name="货币 2" xfId="444"/>
    <cellStyle name="货币 2 2" xfId="445"/>
    <cellStyle name="Currency [0]" xfId="446"/>
    <cellStyle name="貨幣 [0]_SGV" xfId="447"/>
    <cellStyle name="貨幣_SGV" xfId="448"/>
    <cellStyle name="计算" xfId="449"/>
    <cellStyle name="计算 2" xfId="450"/>
    <cellStyle name="检查单元格" xfId="451"/>
    <cellStyle name="检查单元格 2" xfId="452"/>
    <cellStyle name="解释性文本" xfId="453"/>
    <cellStyle name="解释性文本 2" xfId="454"/>
    <cellStyle name="借出原因" xfId="455"/>
    <cellStyle name="警告文本" xfId="456"/>
    <cellStyle name="警告文本 2" xfId="457"/>
    <cellStyle name="链接单元格" xfId="458"/>
    <cellStyle name="链接单元格 2" xfId="459"/>
    <cellStyle name="霓付 [0]_ +Foil &amp; -FOIL &amp; PAPER" xfId="460"/>
    <cellStyle name="霓付_ +Foil &amp; -FOIL &amp; PAPER" xfId="461"/>
    <cellStyle name="烹拳 [0]_ +Foil &amp; -FOIL &amp; PAPER" xfId="462"/>
    <cellStyle name="烹拳_ +Foil &amp; -FOIL &amp; PAPER" xfId="463"/>
    <cellStyle name="普通_ 白土" xfId="464"/>
    <cellStyle name="千分位[0]_ 白土" xfId="465"/>
    <cellStyle name="千分位_ 白土" xfId="466"/>
    <cellStyle name="千位[0]_ 方正PC" xfId="467"/>
    <cellStyle name="千位_ 方正PC" xfId="468"/>
    <cellStyle name="Comma" xfId="469"/>
    <cellStyle name="千位分隔 2" xfId="470"/>
    <cellStyle name="千位分隔 3" xfId="471"/>
    <cellStyle name="Comma [0]" xfId="472"/>
    <cellStyle name="千位分隔[0] 2" xfId="473"/>
    <cellStyle name="钎霖_4岿角利" xfId="474"/>
    <cellStyle name="强调 1" xfId="475"/>
    <cellStyle name="强调 2" xfId="476"/>
    <cellStyle name="强调 3" xfId="477"/>
    <cellStyle name="强调文字颜色 1" xfId="478"/>
    <cellStyle name="强调文字颜色 1 2" xfId="479"/>
    <cellStyle name="强调文字颜色 2" xfId="480"/>
    <cellStyle name="强调文字颜色 2 2" xfId="481"/>
    <cellStyle name="强调文字颜色 3" xfId="482"/>
    <cellStyle name="强调文字颜色 3 2" xfId="483"/>
    <cellStyle name="强调文字颜色 4" xfId="484"/>
    <cellStyle name="强调文字颜色 4 2" xfId="485"/>
    <cellStyle name="强调文字颜色 5" xfId="486"/>
    <cellStyle name="强调文字颜色 5 2" xfId="487"/>
    <cellStyle name="强调文字颜色 6" xfId="488"/>
    <cellStyle name="强调文字颜色 6 2" xfId="489"/>
    <cellStyle name="日期" xfId="490"/>
    <cellStyle name="商品名称" xfId="491"/>
    <cellStyle name="适中" xfId="492"/>
    <cellStyle name="适中 2" xfId="493"/>
    <cellStyle name="输出" xfId="494"/>
    <cellStyle name="输出 2" xfId="495"/>
    <cellStyle name="输入" xfId="496"/>
    <cellStyle name="输入 2" xfId="497"/>
    <cellStyle name="数量" xfId="498"/>
    <cellStyle name="数字" xfId="499"/>
    <cellStyle name="㼿㼿㼿㼿㼿㼿" xfId="500"/>
    <cellStyle name="㼿㼿㼿㼿㼿㼿㼿㼿㼿㼿㼿?" xfId="501"/>
    <cellStyle name="未定义" xfId="502"/>
    <cellStyle name="小数" xfId="503"/>
    <cellStyle name="样式 1" xfId="504"/>
    <cellStyle name="一般_SGV" xfId="505"/>
    <cellStyle name="Followed Hyperlink" xfId="506"/>
    <cellStyle name="昗弨_Pacific Region P&amp;L" xfId="507"/>
    <cellStyle name="寘嬫愗傝 [0.00]_Region Orders (2)" xfId="508"/>
    <cellStyle name="寘嬫愗傝_Region Orders (2)" xfId="509"/>
    <cellStyle name="注释" xfId="510"/>
    <cellStyle name="注释 2" xfId="511"/>
    <cellStyle name="콤마 [0]_BOILER-CO1" xfId="512"/>
    <cellStyle name="콤마_BOILER-CO1" xfId="513"/>
    <cellStyle name="통화 [0]_BOILER-CO1" xfId="514"/>
    <cellStyle name="통화_BOILER-CO1" xfId="515"/>
    <cellStyle name="표준_0N-HANDLING " xfId="516"/>
  </cellStyles>
  <dxfs count="36">
    <dxf>
      <font>
        <color indexed="13"/>
      </font>
      <fill>
        <patternFill>
          <bgColor indexed="10"/>
        </patternFill>
      </fill>
    </dxf>
    <dxf>
      <font>
        <color indexed="60"/>
      </font>
      <fill>
        <patternFill>
          <bgColor indexed="45"/>
        </patternFill>
      </fill>
    </dxf>
    <dxf>
      <font>
        <color indexed="13"/>
      </font>
      <fill>
        <patternFill>
          <bgColor indexed="10"/>
        </patternFill>
      </fill>
    </dxf>
    <dxf>
      <font>
        <color indexed="13"/>
      </font>
      <fill>
        <patternFill>
          <bgColor indexed="10"/>
        </patternFill>
      </fill>
    </dxf>
    <dxf>
      <font>
        <color indexed="20"/>
      </font>
      <fill>
        <patternFill>
          <bgColor indexed="45"/>
        </patternFill>
      </fill>
    </dxf>
    <dxf>
      <font>
        <color rgb="FF9C0006"/>
      </font>
      <fill>
        <patternFill>
          <bgColor rgb="FFFFC7CE"/>
        </patternFill>
      </fill>
    </dxf>
    <dxf>
      <font>
        <color indexed="13"/>
      </font>
      <fill>
        <patternFill>
          <bgColor indexed="10"/>
        </patternFill>
      </fill>
    </dxf>
    <dxf>
      <font>
        <color indexed="13"/>
      </font>
      <fill>
        <patternFill>
          <bgColor indexed="10"/>
        </patternFill>
      </fill>
    </dxf>
    <dxf>
      <font>
        <color indexed="20"/>
      </font>
      <fill>
        <patternFill>
          <bgColor indexed="45"/>
        </patternFill>
      </fill>
    </dxf>
    <dxf>
      <font>
        <color rgb="FF9C0006"/>
      </font>
      <fill>
        <patternFill>
          <bgColor rgb="FFFFC7CE"/>
        </patternFill>
      </fill>
    </dxf>
    <dxf>
      <font>
        <color indexed="13"/>
      </font>
      <fill>
        <patternFill>
          <bgColor indexed="10"/>
        </patternFill>
      </fill>
    </dxf>
    <dxf>
      <font>
        <color indexed="13"/>
      </font>
      <fill>
        <patternFill>
          <bgColor indexed="10"/>
        </patternFill>
      </fill>
    </dxf>
    <dxf>
      <font>
        <color indexed="20"/>
      </font>
      <fill>
        <patternFill>
          <bgColor indexed="45"/>
        </patternFill>
      </fill>
    </dxf>
    <dxf>
      <font>
        <color rgb="FF9C0006"/>
      </font>
      <fill>
        <patternFill>
          <bgColor rgb="FFFFC7CE"/>
        </patternFill>
      </fill>
    </dxf>
    <dxf>
      <font>
        <color indexed="13"/>
      </font>
      <fill>
        <patternFill>
          <bgColor indexed="10"/>
        </patternFill>
      </fill>
    </dxf>
    <dxf>
      <font>
        <color indexed="13"/>
      </font>
      <fill>
        <patternFill>
          <bgColor indexed="10"/>
        </patternFill>
      </fill>
    </dxf>
    <dxf>
      <font>
        <color indexed="20"/>
      </font>
      <fill>
        <patternFill>
          <bgColor indexed="45"/>
        </patternFill>
      </fill>
    </dxf>
    <dxf>
      <font>
        <color rgb="FF9C0006"/>
      </font>
      <fill>
        <patternFill>
          <bgColor rgb="FFFFC7CE"/>
        </patternFill>
      </fill>
    </dxf>
    <dxf>
      <font>
        <color indexed="13"/>
      </font>
      <fill>
        <patternFill>
          <bgColor indexed="10"/>
        </patternFill>
      </fill>
    </dxf>
    <dxf>
      <font>
        <color indexed="13"/>
      </font>
      <fill>
        <patternFill>
          <bgColor indexed="10"/>
        </patternFill>
      </fill>
    </dxf>
    <dxf>
      <font>
        <color indexed="20"/>
      </font>
      <fill>
        <patternFill>
          <bgColor indexed="45"/>
        </patternFill>
      </fill>
    </dxf>
    <dxf>
      <font>
        <color rgb="FF9C0006"/>
      </font>
      <fill>
        <patternFill>
          <bgColor rgb="FFFFC7CE"/>
        </patternFill>
      </fill>
    </dxf>
    <dxf>
      <font>
        <color indexed="13"/>
      </font>
      <fill>
        <patternFill>
          <bgColor indexed="10"/>
        </patternFill>
      </fill>
    </dxf>
    <dxf>
      <font>
        <color indexed="13"/>
      </font>
      <fill>
        <patternFill>
          <bgColor indexed="10"/>
        </patternFill>
      </fill>
    </dxf>
    <dxf>
      <font>
        <color indexed="20"/>
      </font>
      <fill>
        <patternFill>
          <bgColor indexed="45"/>
        </patternFill>
      </fill>
    </dxf>
    <dxf>
      <font>
        <color rgb="FF9C0006"/>
      </font>
      <fill>
        <patternFill>
          <bgColor rgb="FFFFC7CE"/>
        </patternFill>
      </fill>
    </dxf>
    <dxf>
      <font>
        <color indexed="13"/>
      </font>
      <fill>
        <patternFill>
          <bgColor indexed="10"/>
        </patternFill>
      </fill>
    </dxf>
    <dxf>
      <font>
        <color indexed="60"/>
      </font>
      <fill>
        <patternFill>
          <bgColor indexed="45"/>
        </patternFill>
      </fill>
    </dxf>
    <dxf>
      <font>
        <color indexed="13"/>
      </font>
      <fill>
        <patternFill>
          <bgColor indexed="10"/>
        </patternFill>
      </fill>
    </dxf>
    <dxf>
      <font>
        <color indexed="13"/>
      </font>
      <fill>
        <patternFill>
          <bgColor indexed="10"/>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
      <font>
        <color rgb="FFFFFF00"/>
      </font>
      <fill>
        <patternFill>
          <bgColor rgb="FFFF0000"/>
        </patternFill>
      </fill>
      <border/>
    </dxf>
    <dxf>
      <font>
        <color rgb="FF99330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47"/>
  </sheetPr>
  <dimension ref="A1:M248"/>
  <sheetViews>
    <sheetView showZeros="0" tabSelected="1"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M3" sqref="M3"/>
    </sheetView>
  </sheetViews>
  <sheetFormatPr defaultColWidth="0" defaultRowHeight="27.75" customHeight="1"/>
  <cols>
    <col min="1" max="1" width="4.75390625" style="44" customWidth="1"/>
    <col min="2" max="2" width="7.00390625" style="44" customWidth="1"/>
    <col min="3" max="3" width="3.00390625" style="44" customWidth="1"/>
    <col min="4" max="4" width="7.50390625" style="44" customWidth="1"/>
    <col min="5" max="5" width="6.00390625" style="44" customWidth="1"/>
    <col min="6" max="6" width="5.875" style="44" customWidth="1"/>
    <col min="7" max="7" width="9.25390625" style="44" customWidth="1"/>
    <col min="8" max="8" width="12.25390625" style="44" customWidth="1"/>
    <col min="9" max="9" width="11.875" style="44" customWidth="1"/>
    <col min="10" max="10" width="4.50390625" style="44" customWidth="1"/>
    <col min="11" max="11" width="13.75390625" style="44" customWidth="1"/>
    <col min="12" max="12" width="9.875" style="44" customWidth="1"/>
    <col min="13" max="13" width="9.00390625" style="44" customWidth="1"/>
    <col min="14" max="16384" width="0" style="44" hidden="1" customWidth="1"/>
  </cols>
  <sheetData>
    <row r="1" spans="1:12" ht="51.75" customHeight="1">
      <c r="A1" s="75" t="s">
        <v>1046</v>
      </c>
      <c r="B1" s="76"/>
      <c r="C1" s="76"/>
      <c r="D1" s="76"/>
      <c r="E1" s="76"/>
      <c r="F1" s="76"/>
      <c r="G1" s="76"/>
      <c r="H1" s="76"/>
      <c r="I1" s="76"/>
      <c r="J1" s="76"/>
      <c r="K1" s="76"/>
      <c r="L1" s="76"/>
    </row>
    <row r="2" ht="15" customHeight="1"/>
    <row r="3" spans="1:12" ht="34.5" customHeight="1">
      <c r="A3" s="72" t="s">
        <v>156</v>
      </c>
      <c r="B3" s="72" t="s">
        <v>157</v>
      </c>
      <c r="C3" s="72" t="s">
        <v>158</v>
      </c>
      <c r="D3" s="72" t="s">
        <v>168</v>
      </c>
      <c r="E3" s="72" t="s">
        <v>169</v>
      </c>
      <c r="F3" s="72" t="s">
        <v>170</v>
      </c>
      <c r="G3" s="72" t="s">
        <v>171</v>
      </c>
      <c r="H3" s="72" t="s">
        <v>172</v>
      </c>
      <c r="I3" s="72" t="s">
        <v>173</v>
      </c>
      <c r="J3" s="73" t="s">
        <v>167</v>
      </c>
      <c r="K3" s="72" t="s">
        <v>165</v>
      </c>
      <c r="L3" s="72" t="s">
        <v>166</v>
      </c>
    </row>
    <row r="4" spans="1:12" ht="29.25" customHeight="1">
      <c r="A4" s="74" t="s">
        <v>188</v>
      </c>
      <c r="B4" s="52" t="s">
        <v>212</v>
      </c>
      <c r="C4" s="47" t="s">
        <v>1044</v>
      </c>
      <c r="D4" s="66">
        <v>34559</v>
      </c>
      <c r="E4" s="45" t="s">
        <v>189</v>
      </c>
      <c r="F4" s="45" t="s">
        <v>190</v>
      </c>
      <c r="G4" s="68">
        <v>42552</v>
      </c>
      <c r="H4" s="53" t="s">
        <v>210</v>
      </c>
      <c r="I4" s="53" t="s">
        <v>213</v>
      </c>
      <c r="J4" s="46" t="s">
        <v>9</v>
      </c>
      <c r="K4" s="47" t="s">
        <v>174</v>
      </c>
      <c r="L4" s="47" t="s">
        <v>87</v>
      </c>
    </row>
    <row r="5" spans="1:12" ht="29.25" customHeight="1">
      <c r="A5" s="74" t="s">
        <v>196</v>
      </c>
      <c r="B5" s="52" t="s">
        <v>234</v>
      </c>
      <c r="C5" s="47" t="s">
        <v>1045</v>
      </c>
      <c r="D5" s="66">
        <v>34618</v>
      </c>
      <c r="E5" s="45" t="s">
        <v>189</v>
      </c>
      <c r="F5" s="45" t="s">
        <v>190</v>
      </c>
      <c r="G5" s="68">
        <v>42917</v>
      </c>
      <c r="H5" s="53" t="s">
        <v>235</v>
      </c>
      <c r="I5" s="53" t="s">
        <v>213</v>
      </c>
      <c r="J5" s="46" t="s">
        <v>9</v>
      </c>
      <c r="K5" s="47" t="s">
        <v>174</v>
      </c>
      <c r="L5" s="47" t="s">
        <v>87</v>
      </c>
    </row>
    <row r="6" spans="1:12" ht="29.25" customHeight="1">
      <c r="A6" s="74" t="s">
        <v>502</v>
      </c>
      <c r="B6" s="52" t="s">
        <v>239</v>
      </c>
      <c r="C6" s="47" t="s">
        <v>1045</v>
      </c>
      <c r="D6" s="66">
        <v>34285</v>
      </c>
      <c r="E6" s="45" t="s">
        <v>189</v>
      </c>
      <c r="F6" s="45" t="s">
        <v>190</v>
      </c>
      <c r="G6" s="69">
        <v>42917</v>
      </c>
      <c r="H6" s="53" t="s">
        <v>240</v>
      </c>
      <c r="I6" s="55" t="s">
        <v>271</v>
      </c>
      <c r="J6" s="46" t="s">
        <v>9</v>
      </c>
      <c r="K6" s="47" t="s">
        <v>174</v>
      </c>
      <c r="L6" s="47" t="s">
        <v>87</v>
      </c>
    </row>
    <row r="7" spans="1:12" ht="29.25" customHeight="1">
      <c r="A7" s="74" t="s">
        <v>503</v>
      </c>
      <c r="B7" s="52" t="s">
        <v>241</v>
      </c>
      <c r="C7" s="47" t="s">
        <v>1045</v>
      </c>
      <c r="D7" s="66">
        <v>33878</v>
      </c>
      <c r="E7" s="45" t="s">
        <v>189</v>
      </c>
      <c r="F7" s="45" t="s">
        <v>190</v>
      </c>
      <c r="G7" s="68">
        <v>42522</v>
      </c>
      <c r="H7" s="53" t="s">
        <v>242</v>
      </c>
      <c r="I7" s="53" t="s">
        <v>243</v>
      </c>
      <c r="J7" s="46" t="s">
        <v>9</v>
      </c>
      <c r="K7" s="47" t="s">
        <v>174</v>
      </c>
      <c r="L7" s="47" t="s">
        <v>87</v>
      </c>
    </row>
    <row r="8" spans="1:12" ht="29.25" customHeight="1">
      <c r="A8" s="74" t="s">
        <v>504</v>
      </c>
      <c r="B8" s="52" t="s">
        <v>252</v>
      </c>
      <c r="C8" s="47" t="s">
        <v>1044</v>
      </c>
      <c r="D8" s="66">
        <v>32469</v>
      </c>
      <c r="E8" s="45" t="s">
        <v>189</v>
      </c>
      <c r="F8" s="45" t="s">
        <v>190</v>
      </c>
      <c r="G8" s="68">
        <v>41821</v>
      </c>
      <c r="H8" s="53" t="s">
        <v>215</v>
      </c>
      <c r="I8" s="53" t="s">
        <v>213</v>
      </c>
      <c r="J8" s="46" t="s">
        <v>9</v>
      </c>
      <c r="K8" s="47" t="s">
        <v>174</v>
      </c>
      <c r="L8" s="47" t="s">
        <v>87</v>
      </c>
    </row>
    <row r="9" spans="1:12" ht="29.25" customHeight="1">
      <c r="A9" s="74" t="s">
        <v>505</v>
      </c>
      <c r="B9" s="54" t="s">
        <v>268</v>
      </c>
      <c r="C9" s="47" t="s">
        <v>1045</v>
      </c>
      <c r="D9" s="66">
        <v>33822</v>
      </c>
      <c r="E9" s="45" t="s">
        <v>189</v>
      </c>
      <c r="F9" s="45" t="s">
        <v>190</v>
      </c>
      <c r="G9" s="68">
        <v>42552</v>
      </c>
      <c r="H9" s="55" t="s">
        <v>269</v>
      </c>
      <c r="I9" s="55" t="s">
        <v>270</v>
      </c>
      <c r="J9" s="46" t="s">
        <v>9</v>
      </c>
      <c r="K9" s="47" t="s">
        <v>174</v>
      </c>
      <c r="L9" s="47" t="s">
        <v>87</v>
      </c>
    </row>
    <row r="10" spans="1:12" ht="29.25" customHeight="1">
      <c r="A10" s="74" t="s">
        <v>506</v>
      </c>
      <c r="B10" s="54" t="s">
        <v>265</v>
      </c>
      <c r="C10" s="47" t="s">
        <v>1045</v>
      </c>
      <c r="D10" s="66">
        <v>34933</v>
      </c>
      <c r="E10" s="45" t="s">
        <v>189</v>
      </c>
      <c r="F10" s="45" t="s">
        <v>190</v>
      </c>
      <c r="G10" s="68">
        <v>42917</v>
      </c>
      <c r="H10" s="55" t="s">
        <v>266</v>
      </c>
      <c r="I10" s="55" t="s">
        <v>267</v>
      </c>
      <c r="J10" s="46" t="s">
        <v>9</v>
      </c>
      <c r="K10" s="47" t="s">
        <v>174</v>
      </c>
      <c r="L10" s="47" t="s">
        <v>87</v>
      </c>
    </row>
    <row r="11" spans="1:12" ht="29.25" customHeight="1">
      <c r="A11" s="74" t="s">
        <v>507</v>
      </c>
      <c r="B11" s="57" t="s">
        <v>278</v>
      </c>
      <c r="C11" s="47" t="s">
        <v>1044</v>
      </c>
      <c r="D11" s="66">
        <v>33811</v>
      </c>
      <c r="E11" s="45" t="s">
        <v>189</v>
      </c>
      <c r="F11" s="45" t="s">
        <v>190</v>
      </c>
      <c r="G11" s="68">
        <v>42552</v>
      </c>
      <c r="H11" s="58" t="s">
        <v>279</v>
      </c>
      <c r="I11" s="58" t="s">
        <v>280</v>
      </c>
      <c r="J11" s="46" t="s">
        <v>9</v>
      </c>
      <c r="K11" s="47" t="s">
        <v>174</v>
      </c>
      <c r="L11" s="47" t="s">
        <v>87</v>
      </c>
    </row>
    <row r="12" spans="1:12" ht="29.25" customHeight="1">
      <c r="A12" s="74" t="s">
        <v>508</v>
      </c>
      <c r="B12" s="57" t="s">
        <v>291</v>
      </c>
      <c r="C12" s="47" t="s">
        <v>1045</v>
      </c>
      <c r="D12" s="66">
        <v>33978</v>
      </c>
      <c r="E12" s="45" t="s">
        <v>189</v>
      </c>
      <c r="F12" s="45" t="s">
        <v>190</v>
      </c>
      <c r="G12" s="68">
        <v>42522</v>
      </c>
      <c r="H12" s="58" t="s">
        <v>292</v>
      </c>
      <c r="I12" s="58" t="s">
        <v>293</v>
      </c>
      <c r="J12" s="46" t="s">
        <v>9</v>
      </c>
      <c r="K12" s="47" t="s">
        <v>174</v>
      </c>
      <c r="L12" s="47" t="s">
        <v>87</v>
      </c>
    </row>
    <row r="13" spans="1:12" ht="29.25" customHeight="1">
      <c r="A13" s="74" t="s">
        <v>509</v>
      </c>
      <c r="B13" s="60" t="s">
        <v>326</v>
      </c>
      <c r="C13" s="47" t="s">
        <v>1045</v>
      </c>
      <c r="D13" s="66">
        <v>34222</v>
      </c>
      <c r="E13" s="45" t="s">
        <v>189</v>
      </c>
      <c r="F13" s="45" t="s">
        <v>190</v>
      </c>
      <c r="G13" s="68">
        <v>42552</v>
      </c>
      <c r="H13" s="59" t="s">
        <v>327</v>
      </c>
      <c r="I13" s="59" t="s">
        <v>328</v>
      </c>
      <c r="J13" s="46" t="s">
        <v>9</v>
      </c>
      <c r="K13" s="47" t="s">
        <v>174</v>
      </c>
      <c r="L13" s="47" t="s">
        <v>87</v>
      </c>
    </row>
    <row r="14" spans="1:12" ht="29.25" customHeight="1">
      <c r="A14" s="74" t="s">
        <v>510</v>
      </c>
      <c r="B14" s="48" t="s">
        <v>396</v>
      </c>
      <c r="C14" s="63" t="s">
        <v>1045</v>
      </c>
      <c r="D14" s="70">
        <v>33741</v>
      </c>
      <c r="E14" s="49" t="s">
        <v>189</v>
      </c>
      <c r="F14" s="49" t="s">
        <v>190</v>
      </c>
      <c r="G14" s="68">
        <v>42522</v>
      </c>
      <c r="H14" s="49" t="s">
        <v>397</v>
      </c>
      <c r="I14" s="49" t="s">
        <v>398</v>
      </c>
      <c r="J14" s="46" t="s">
        <v>399</v>
      </c>
      <c r="K14" s="47" t="s">
        <v>174</v>
      </c>
      <c r="L14" s="47" t="s">
        <v>87</v>
      </c>
    </row>
    <row r="15" spans="1:12" ht="29.25" customHeight="1">
      <c r="A15" s="74" t="s">
        <v>511</v>
      </c>
      <c r="B15" s="48" t="s">
        <v>420</v>
      </c>
      <c r="C15" s="63" t="s">
        <v>1045</v>
      </c>
      <c r="D15" s="70">
        <v>33234</v>
      </c>
      <c r="E15" s="49" t="s">
        <v>189</v>
      </c>
      <c r="F15" s="49" t="s">
        <v>190</v>
      </c>
      <c r="G15" s="68">
        <v>41821</v>
      </c>
      <c r="H15" s="49" t="s">
        <v>421</v>
      </c>
      <c r="I15" s="49" t="s">
        <v>422</v>
      </c>
      <c r="J15" s="46" t="s">
        <v>423</v>
      </c>
      <c r="K15" s="47" t="s">
        <v>174</v>
      </c>
      <c r="L15" s="47" t="s">
        <v>87</v>
      </c>
    </row>
    <row r="16" spans="1:12" ht="29.25" customHeight="1">
      <c r="A16" s="74" t="s">
        <v>512</v>
      </c>
      <c r="B16" s="48" t="s">
        <v>443</v>
      </c>
      <c r="C16" s="63" t="s">
        <v>1044</v>
      </c>
      <c r="D16" s="70">
        <v>32468</v>
      </c>
      <c r="E16" s="49" t="s">
        <v>189</v>
      </c>
      <c r="F16" s="49" t="s">
        <v>190</v>
      </c>
      <c r="G16" s="68">
        <v>41852</v>
      </c>
      <c r="H16" s="49" t="s">
        <v>444</v>
      </c>
      <c r="I16" s="49" t="s">
        <v>398</v>
      </c>
      <c r="J16" s="46" t="s">
        <v>399</v>
      </c>
      <c r="K16" s="47" t="s">
        <v>174</v>
      </c>
      <c r="L16" s="47" t="s">
        <v>87</v>
      </c>
    </row>
    <row r="17" spans="1:12" ht="29.25" customHeight="1">
      <c r="A17" s="74" t="s">
        <v>513</v>
      </c>
      <c r="B17" s="48" t="s">
        <v>454</v>
      </c>
      <c r="C17" s="63" t="s">
        <v>1045</v>
      </c>
      <c r="D17" s="70">
        <v>33577</v>
      </c>
      <c r="E17" s="49" t="s">
        <v>189</v>
      </c>
      <c r="F17" s="49" t="s">
        <v>190</v>
      </c>
      <c r="G17" s="68">
        <v>42552</v>
      </c>
      <c r="H17" s="49" t="s">
        <v>455</v>
      </c>
      <c r="I17" s="49" t="s">
        <v>398</v>
      </c>
      <c r="J17" s="46" t="s">
        <v>399</v>
      </c>
      <c r="K17" s="47" t="s">
        <v>174</v>
      </c>
      <c r="L17" s="47" t="s">
        <v>87</v>
      </c>
    </row>
    <row r="18" spans="1:12" ht="29.25" customHeight="1">
      <c r="A18" s="74" t="s">
        <v>514</v>
      </c>
      <c r="B18" s="48" t="s">
        <v>486</v>
      </c>
      <c r="C18" s="63" t="s">
        <v>1044</v>
      </c>
      <c r="D18" s="70">
        <v>34493</v>
      </c>
      <c r="E18" s="49" t="s">
        <v>189</v>
      </c>
      <c r="F18" s="49" t="s">
        <v>190</v>
      </c>
      <c r="G18" s="68">
        <v>42552</v>
      </c>
      <c r="H18" s="49" t="s">
        <v>384</v>
      </c>
      <c r="I18" s="49" t="s">
        <v>487</v>
      </c>
      <c r="J18" s="46" t="s">
        <v>488</v>
      </c>
      <c r="K18" s="47" t="s">
        <v>174</v>
      </c>
      <c r="L18" s="47" t="s">
        <v>87</v>
      </c>
    </row>
    <row r="19" spans="1:12" ht="29.25" customHeight="1">
      <c r="A19" s="74" t="s">
        <v>515</v>
      </c>
      <c r="B19" s="48" t="s">
        <v>495</v>
      </c>
      <c r="C19" s="63" t="s">
        <v>1045</v>
      </c>
      <c r="D19" s="70">
        <v>33892</v>
      </c>
      <c r="E19" s="49" t="s">
        <v>189</v>
      </c>
      <c r="F19" s="49" t="s">
        <v>190</v>
      </c>
      <c r="G19" s="68">
        <v>42552</v>
      </c>
      <c r="H19" s="49" t="s">
        <v>496</v>
      </c>
      <c r="I19" s="49" t="s">
        <v>487</v>
      </c>
      <c r="J19" s="46" t="s">
        <v>488</v>
      </c>
      <c r="K19" s="47" t="s">
        <v>174</v>
      </c>
      <c r="L19" s="47" t="s">
        <v>87</v>
      </c>
    </row>
    <row r="20" spans="1:12" ht="29.25" customHeight="1">
      <c r="A20" s="74" t="s">
        <v>516</v>
      </c>
      <c r="B20" s="48" t="s">
        <v>590</v>
      </c>
      <c r="C20" s="63" t="s">
        <v>1045</v>
      </c>
      <c r="D20" s="70">
        <v>34606</v>
      </c>
      <c r="E20" s="49" t="s">
        <v>189</v>
      </c>
      <c r="F20" s="49" t="s">
        <v>190</v>
      </c>
      <c r="G20" s="68">
        <v>42917</v>
      </c>
      <c r="H20" s="49" t="s">
        <v>591</v>
      </c>
      <c r="I20" s="49" t="s">
        <v>592</v>
      </c>
      <c r="J20" s="46" t="s">
        <v>9</v>
      </c>
      <c r="K20" s="47" t="s">
        <v>174</v>
      </c>
      <c r="L20" s="47" t="s">
        <v>87</v>
      </c>
    </row>
    <row r="21" spans="1:12" ht="29.25" customHeight="1">
      <c r="A21" s="74" t="s">
        <v>517</v>
      </c>
      <c r="B21" s="48" t="s">
        <v>669</v>
      </c>
      <c r="C21" s="63" t="s">
        <v>1045</v>
      </c>
      <c r="D21" s="70">
        <v>32745</v>
      </c>
      <c r="E21" s="49" t="s">
        <v>189</v>
      </c>
      <c r="F21" s="49" t="s">
        <v>190</v>
      </c>
      <c r="G21" s="68">
        <v>41456</v>
      </c>
      <c r="H21" s="49" t="s">
        <v>670</v>
      </c>
      <c r="I21" s="49" t="s">
        <v>671</v>
      </c>
      <c r="J21" s="46" t="s">
        <v>9</v>
      </c>
      <c r="K21" s="47" t="s">
        <v>174</v>
      </c>
      <c r="L21" s="47" t="s">
        <v>87</v>
      </c>
    </row>
    <row r="22" spans="1:12" ht="29.25" customHeight="1">
      <c r="A22" s="74" t="s">
        <v>518</v>
      </c>
      <c r="B22" s="48" t="s">
        <v>675</v>
      </c>
      <c r="C22" s="63" t="s">
        <v>1045</v>
      </c>
      <c r="D22" s="70">
        <v>34160</v>
      </c>
      <c r="E22" s="49" t="s">
        <v>189</v>
      </c>
      <c r="F22" s="49" t="s">
        <v>190</v>
      </c>
      <c r="G22" s="68">
        <v>42917</v>
      </c>
      <c r="H22" s="49" t="s">
        <v>676</v>
      </c>
      <c r="I22" s="49" t="s">
        <v>677</v>
      </c>
      <c r="J22" s="46" t="s">
        <v>9</v>
      </c>
      <c r="K22" s="47" t="s">
        <v>174</v>
      </c>
      <c r="L22" s="47" t="s">
        <v>87</v>
      </c>
    </row>
    <row r="23" spans="1:12" ht="29.25" customHeight="1">
      <c r="A23" s="74" t="s">
        <v>519</v>
      </c>
      <c r="B23" s="48" t="s">
        <v>678</v>
      </c>
      <c r="C23" s="63" t="s">
        <v>1045</v>
      </c>
      <c r="D23" s="70">
        <v>34034</v>
      </c>
      <c r="E23" s="49" t="s">
        <v>189</v>
      </c>
      <c r="F23" s="49" t="s">
        <v>190</v>
      </c>
      <c r="G23" s="68">
        <v>42917</v>
      </c>
      <c r="H23" s="49" t="s">
        <v>649</v>
      </c>
      <c r="I23" s="49" t="s">
        <v>679</v>
      </c>
      <c r="J23" s="46" t="s">
        <v>9</v>
      </c>
      <c r="K23" s="47" t="s">
        <v>174</v>
      </c>
      <c r="L23" s="47" t="s">
        <v>87</v>
      </c>
    </row>
    <row r="24" spans="1:12" ht="29.25" customHeight="1">
      <c r="A24" s="74" t="s">
        <v>520</v>
      </c>
      <c r="B24" s="48" t="s">
        <v>692</v>
      </c>
      <c r="C24" s="63" t="s">
        <v>1045</v>
      </c>
      <c r="D24" s="70">
        <v>31894</v>
      </c>
      <c r="E24" s="49" t="s">
        <v>189</v>
      </c>
      <c r="F24" s="49" t="s">
        <v>190</v>
      </c>
      <c r="G24" s="68">
        <v>41091</v>
      </c>
      <c r="H24" s="49" t="s">
        <v>693</v>
      </c>
      <c r="I24" s="49" t="s">
        <v>694</v>
      </c>
      <c r="J24" s="46" t="s">
        <v>9</v>
      </c>
      <c r="K24" s="47" t="s">
        <v>174</v>
      </c>
      <c r="L24" s="47" t="s">
        <v>87</v>
      </c>
    </row>
    <row r="25" spans="1:12" ht="29.25" customHeight="1">
      <c r="A25" s="74" t="s">
        <v>521</v>
      </c>
      <c r="B25" s="48" t="s">
        <v>701</v>
      </c>
      <c r="C25" s="63" t="s">
        <v>1045</v>
      </c>
      <c r="D25" s="70">
        <v>33527</v>
      </c>
      <c r="E25" s="49" t="s">
        <v>189</v>
      </c>
      <c r="F25" s="49" t="s">
        <v>190</v>
      </c>
      <c r="G25" s="68">
        <v>42552</v>
      </c>
      <c r="H25" s="49" t="s">
        <v>702</v>
      </c>
      <c r="I25" s="49" t="s">
        <v>679</v>
      </c>
      <c r="J25" s="46" t="s">
        <v>9</v>
      </c>
      <c r="K25" s="47" t="s">
        <v>174</v>
      </c>
      <c r="L25" s="47" t="s">
        <v>87</v>
      </c>
    </row>
    <row r="26" spans="1:12" ht="29.25" customHeight="1">
      <c r="A26" s="74" t="s">
        <v>522</v>
      </c>
      <c r="B26" s="48" t="s">
        <v>709</v>
      </c>
      <c r="C26" s="63" t="s">
        <v>1044</v>
      </c>
      <c r="D26" s="70">
        <v>34672</v>
      </c>
      <c r="E26" s="49" t="s">
        <v>189</v>
      </c>
      <c r="F26" s="49" t="s">
        <v>190</v>
      </c>
      <c r="G26" s="68">
        <v>42917</v>
      </c>
      <c r="H26" s="49" t="s">
        <v>710</v>
      </c>
      <c r="I26" s="49" t="s">
        <v>679</v>
      </c>
      <c r="J26" s="46" t="s">
        <v>9</v>
      </c>
      <c r="K26" s="47" t="s">
        <v>174</v>
      </c>
      <c r="L26" s="47" t="s">
        <v>87</v>
      </c>
    </row>
    <row r="27" spans="1:13" ht="29.25" customHeight="1">
      <c r="A27" s="74" t="s">
        <v>523</v>
      </c>
      <c r="B27" s="48" t="s">
        <v>729</v>
      </c>
      <c r="C27" s="63" t="s">
        <v>1045</v>
      </c>
      <c r="D27" s="70">
        <v>34778</v>
      </c>
      <c r="E27" s="49" t="s">
        <v>189</v>
      </c>
      <c r="F27" s="49" t="s">
        <v>190</v>
      </c>
      <c r="G27" s="68">
        <v>42917</v>
      </c>
      <c r="H27" s="49" t="s">
        <v>730</v>
      </c>
      <c r="I27" s="49" t="s">
        <v>731</v>
      </c>
      <c r="J27" s="46" t="s">
        <v>9</v>
      </c>
      <c r="K27" s="47" t="s">
        <v>174</v>
      </c>
      <c r="L27" s="47" t="s">
        <v>87</v>
      </c>
      <c r="M27" s="56"/>
    </row>
    <row r="28" spans="1:12" ht="29.25" customHeight="1">
      <c r="A28" s="74" t="s">
        <v>524</v>
      </c>
      <c r="B28" s="48" t="s">
        <v>732</v>
      </c>
      <c r="C28" s="63" t="s">
        <v>1044</v>
      </c>
      <c r="D28" s="70">
        <v>34137</v>
      </c>
      <c r="E28" s="49" t="s">
        <v>189</v>
      </c>
      <c r="F28" s="49" t="s">
        <v>190</v>
      </c>
      <c r="G28" s="68">
        <v>42552</v>
      </c>
      <c r="H28" s="49" t="s">
        <v>733</v>
      </c>
      <c r="I28" s="49" t="s">
        <v>734</v>
      </c>
      <c r="J28" s="46" t="s">
        <v>9</v>
      </c>
      <c r="K28" s="47" t="s">
        <v>174</v>
      </c>
      <c r="L28" s="47" t="s">
        <v>87</v>
      </c>
    </row>
    <row r="29" spans="1:12" ht="29.25" customHeight="1">
      <c r="A29" s="74" t="s">
        <v>525</v>
      </c>
      <c r="B29" s="48" t="s">
        <v>741</v>
      </c>
      <c r="C29" s="63" t="s">
        <v>1044</v>
      </c>
      <c r="D29" s="70">
        <v>33377</v>
      </c>
      <c r="E29" s="49" t="s">
        <v>189</v>
      </c>
      <c r="F29" s="49" t="s">
        <v>190</v>
      </c>
      <c r="G29" s="68">
        <v>42156</v>
      </c>
      <c r="H29" s="49" t="s">
        <v>742</v>
      </c>
      <c r="I29" s="49" t="s">
        <v>679</v>
      </c>
      <c r="J29" s="46" t="s">
        <v>9</v>
      </c>
      <c r="K29" s="47" t="s">
        <v>174</v>
      </c>
      <c r="L29" s="47" t="s">
        <v>87</v>
      </c>
    </row>
    <row r="30" spans="1:12" ht="29.25" customHeight="1">
      <c r="A30" s="74" t="s">
        <v>256</v>
      </c>
      <c r="B30" s="48" t="s">
        <v>841</v>
      </c>
      <c r="C30" s="63" t="s">
        <v>1045</v>
      </c>
      <c r="D30" s="70">
        <v>34385</v>
      </c>
      <c r="E30" s="49" t="s">
        <v>189</v>
      </c>
      <c r="F30" s="49" t="s">
        <v>190</v>
      </c>
      <c r="G30" s="68">
        <v>42186</v>
      </c>
      <c r="H30" s="49" t="s">
        <v>842</v>
      </c>
      <c r="I30" s="49" t="s">
        <v>843</v>
      </c>
      <c r="J30" s="46" t="s">
        <v>9</v>
      </c>
      <c r="K30" s="47" t="s">
        <v>174</v>
      </c>
      <c r="L30" s="47" t="s">
        <v>87</v>
      </c>
    </row>
    <row r="31" spans="1:12" ht="29.25" customHeight="1">
      <c r="A31" s="74" t="s">
        <v>257</v>
      </c>
      <c r="B31" s="48" t="s">
        <v>849</v>
      </c>
      <c r="C31" s="63" t="s">
        <v>1045</v>
      </c>
      <c r="D31" s="70">
        <v>32816</v>
      </c>
      <c r="E31" s="49" t="s">
        <v>189</v>
      </c>
      <c r="F31" s="49" t="s">
        <v>190</v>
      </c>
      <c r="G31" s="68">
        <v>41821</v>
      </c>
      <c r="H31" s="49" t="s">
        <v>850</v>
      </c>
      <c r="I31" s="49" t="s">
        <v>843</v>
      </c>
      <c r="J31" s="46" t="s">
        <v>9</v>
      </c>
      <c r="K31" s="47" t="s">
        <v>174</v>
      </c>
      <c r="L31" s="47" t="s">
        <v>87</v>
      </c>
    </row>
    <row r="32" spans="1:12" ht="29.25" customHeight="1">
      <c r="A32" s="74" t="s">
        <v>258</v>
      </c>
      <c r="B32" s="48" t="s">
        <v>856</v>
      </c>
      <c r="C32" s="63" t="s">
        <v>1045</v>
      </c>
      <c r="D32" s="70">
        <v>33965</v>
      </c>
      <c r="E32" s="49" t="s">
        <v>189</v>
      </c>
      <c r="F32" s="49" t="s">
        <v>190</v>
      </c>
      <c r="G32" s="68">
        <v>42917</v>
      </c>
      <c r="H32" s="49" t="s">
        <v>739</v>
      </c>
      <c r="I32" s="49" t="s">
        <v>677</v>
      </c>
      <c r="J32" s="46" t="s">
        <v>9</v>
      </c>
      <c r="K32" s="47" t="s">
        <v>174</v>
      </c>
      <c r="L32" s="47" t="s">
        <v>87</v>
      </c>
    </row>
    <row r="33" spans="1:12" ht="29.25" customHeight="1">
      <c r="A33" s="74" t="s">
        <v>526</v>
      </c>
      <c r="B33" s="48" t="s">
        <v>865</v>
      </c>
      <c r="C33" s="63" t="s">
        <v>1045</v>
      </c>
      <c r="D33" s="70">
        <v>34460</v>
      </c>
      <c r="E33" s="49" t="s">
        <v>189</v>
      </c>
      <c r="F33" s="49" t="s">
        <v>190</v>
      </c>
      <c r="G33" s="68">
        <v>42552</v>
      </c>
      <c r="H33" s="49" t="s">
        <v>832</v>
      </c>
      <c r="I33" s="49" t="s">
        <v>677</v>
      </c>
      <c r="J33" s="46" t="s">
        <v>9</v>
      </c>
      <c r="K33" s="47" t="s">
        <v>174</v>
      </c>
      <c r="L33" s="47" t="s">
        <v>87</v>
      </c>
    </row>
    <row r="34" spans="1:12" ht="29.25" customHeight="1">
      <c r="A34" s="74" t="s">
        <v>527</v>
      </c>
      <c r="B34" s="48" t="s">
        <v>871</v>
      </c>
      <c r="C34" s="63" t="s">
        <v>1045</v>
      </c>
      <c r="D34" s="70">
        <v>34393</v>
      </c>
      <c r="E34" s="49" t="s">
        <v>189</v>
      </c>
      <c r="F34" s="49" t="s">
        <v>190</v>
      </c>
      <c r="G34" s="68">
        <v>42917</v>
      </c>
      <c r="H34" s="49" t="s">
        <v>872</v>
      </c>
      <c r="I34" s="49" t="s">
        <v>679</v>
      </c>
      <c r="J34" s="46" t="s">
        <v>9</v>
      </c>
      <c r="K34" s="47" t="s">
        <v>174</v>
      </c>
      <c r="L34" s="47" t="s">
        <v>87</v>
      </c>
    </row>
    <row r="35" spans="1:12" ht="29.25" customHeight="1">
      <c r="A35" s="74" t="s">
        <v>528</v>
      </c>
      <c r="B35" s="48" t="s">
        <v>875</v>
      </c>
      <c r="C35" s="63" t="s">
        <v>1045</v>
      </c>
      <c r="D35" s="70">
        <v>34618</v>
      </c>
      <c r="E35" s="49" t="s">
        <v>189</v>
      </c>
      <c r="F35" s="49" t="s">
        <v>190</v>
      </c>
      <c r="G35" s="68">
        <v>42522</v>
      </c>
      <c r="H35" s="49" t="s">
        <v>876</v>
      </c>
      <c r="I35" s="49" t="s">
        <v>679</v>
      </c>
      <c r="J35" s="46" t="s">
        <v>9</v>
      </c>
      <c r="K35" s="47" t="s">
        <v>174</v>
      </c>
      <c r="L35" s="47" t="s">
        <v>87</v>
      </c>
    </row>
    <row r="36" spans="1:12" ht="29.25" customHeight="1">
      <c r="A36" s="74" t="s">
        <v>529</v>
      </c>
      <c r="B36" s="48" t="s">
        <v>882</v>
      </c>
      <c r="C36" s="63" t="s">
        <v>1044</v>
      </c>
      <c r="D36" s="70">
        <v>33123</v>
      </c>
      <c r="E36" s="49" t="s">
        <v>189</v>
      </c>
      <c r="F36" s="49" t="s">
        <v>190</v>
      </c>
      <c r="G36" s="68">
        <v>42186</v>
      </c>
      <c r="H36" s="49" t="s">
        <v>744</v>
      </c>
      <c r="I36" s="49" t="s">
        <v>843</v>
      </c>
      <c r="J36" s="46" t="s">
        <v>9</v>
      </c>
      <c r="K36" s="47" t="s">
        <v>174</v>
      </c>
      <c r="L36" s="47" t="s">
        <v>87</v>
      </c>
    </row>
    <row r="37" spans="1:12" ht="29.25" customHeight="1">
      <c r="A37" s="74" t="s">
        <v>310</v>
      </c>
      <c r="B37" s="48" t="s">
        <v>883</v>
      </c>
      <c r="C37" s="63" t="s">
        <v>1045</v>
      </c>
      <c r="D37" s="70">
        <v>32786</v>
      </c>
      <c r="E37" s="49" t="s">
        <v>189</v>
      </c>
      <c r="F37" s="49" t="s">
        <v>190</v>
      </c>
      <c r="G37" s="68">
        <v>42125</v>
      </c>
      <c r="H37" s="49" t="s">
        <v>744</v>
      </c>
      <c r="I37" s="49" t="s">
        <v>843</v>
      </c>
      <c r="J37" s="46" t="s">
        <v>9</v>
      </c>
      <c r="K37" s="47" t="s">
        <v>174</v>
      </c>
      <c r="L37" s="47" t="s">
        <v>87</v>
      </c>
    </row>
    <row r="38" spans="1:12" ht="29.25" customHeight="1">
      <c r="A38" s="74" t="s">
        <v>311</v>
      </c>
      <c r="B38" s="48" t="s">
        <v>893</v>
      </c>
      <c r="C38" s="63" t="s">
        <v>1045</v>
      </c>
      <c r="D38" s="70">
        <v>33318</v>
      </c>
      <c r="E38" s="49" t="s">
        <v>189</v>
      </c>
      <c r="F38" s="49" t="s">
        <v>190</v>
      </c>
      <c r="G38" s="68">
        <v>41821</v>
      </c>
      <c r="H38" s="49" t="s">
        <v>894</v>
      </c>
      <c r="I38" s="49" t="s">
        <v>679</v>
      </c>
      <c r="J38" s="46" t="s">
        <v>9</v>
      </c>
      <c r="K38" s="47" t="s">
        <v>174</v>
      </c>
      <c r="L38" s="47" t="s">
        <v>87</v>
      </c>
    </row>
    <row r="39" spans="1:12" ht="29.25" customHeight="1">
      <c r="A39" s="74" t="s">
        <v>312</v>
      </c>
      <c r="B39" s="48" t="s">
        <v>902</v>
      </c>
      <c r="C39" s="63" t="s">
        <v>1044</v>
      </c>
      <c r="D39" s="70">
        <v>33651</v>
      </c>
      <c r="E39" s="49" t="s">
        <v>189</v>
      </c>
      <c r="F39" s="49" t="s">
        <v>190</v>
      </c>
      <c r="G39" s="68">
        <v>41821</v>
      </c>
      <c r="H39" s="49" t="s">
        <v>903</v>
      </c>
      <c r="I39" s="49" t="s">
        <v>904</v>
      </c>
      <c r="J39" s="46" t="s">
        <v>9</v>
      </c>
      <c r="K39" s="47" t="s">
        <v>174</v>
      </c>
      <c r="L39" s="47" t="s">
        <v>87</v>
      </c>
    </row>
    <row r="40" spans="1:12" ht="29.25" customHeight="1">
      <c r="A40" s="74" t="s">
        <v>313</v>
      </c>
      <c r="B40" s="48" t="s">
        <v>926</v>
      </c>
      <c r="C40" s="63" t="s">
        <v>1044</v>
      </c>
      <c r="D40" s="70">
        <v>34668</v>
      </c>
      <c r="E40" s="49" t="s">
        <v>189</v>
      </c>
      <c r="F40" s="49" t="s">
        <v>190</v>
      </c>
      <c r="G40" s="68">
        <v>42186</v>
      </c>
      <c r="H40" s="49" t="s">
        <v>927</v>
      </c>
      <c r="I40" s="49" t="s">
        <v>677</v>
      </c>
      <c r="J40" s="46" t="s">
        <v>9</v>
      </c>
      <c r="K40" s="47" t="s">
        <v>174</v>
      </c>
      <c r="L40" s="47" t="s">
        <v>87</v>
      </c>
    </row>
    <row r="41" spans="1:12" ht="29.25" customHeight="1">
      <c r="A41" s="74" t="s">
        <v>314</v>
      </c>
      <c r="B41" s="48" t="s">
        <v>928</v>
      </c>
      <c r="C41" s="63" t="s">
        <v>1045</v>
      </c>
      <c r="D41" s="70">
        <v>33545</v>
      </c>
      <c r="E41" s="49" t="s">
        <v>189</v>
      </c>
      <c r="F41" s="49" t="s">
        <v>190</v>
      </c>
      <c r="G41" s="68">
        <v>42552</v>
      </c>
      <c r="H41" s="49" t="s">
        <v>929</v>
      </c>
      <c r="I41" s="49" t="s">
        <v>731</v>
      </c>
      <c r="J41" s="46" t="s">
        <v>9</v>
      </c>
      <c r="K41" s="47" t="s">
        <v>174</v>
      </c>
      <c r="L41" s="47" t="s">
        <v>87</v>
      </c>
    </row>
    <row r="42" spans="1:12" ht="29.25" customHeight="1">
      <c r="A42" s="74" t="s">
        <v>315</v>
      </c>
      <c r="B42" s="48" t="s">
        <v>930</v>
      </c>
      <c r="C42" s="63" t="s">
        <v>1045</v>
      </c>
      <c r="D42" s="70">
        <v>33636</v>
      </c>
      <c r="E42" s="49" t="s">
        <v>189</v>
      </c>
      <c r="F42" s="49" t="s">
        <v>190</v>
      </c>
      <c r="G42" s="68">
        <v>42552</v>
      </c>
      <c r="H42" s="49" t="s">
        <v>676</v>
      </c>
      <c r="I42" s="49" t="s">
        <v>677</v>
      </c>
      <c r="J42" s="46" t="s">
        <v>9</v>
      </c>
      <c r="K42" s="47" t="s">
        <v>174</v>
      </c>
      <c r="L42" s="47" t="s">
        <v>87</v>
      </c>
    </row>
    <row r="43" spans="1:12" ht="29.25" customHeight="1">
      <c r="A43" s="74" t="s">
        <v>316</v>
      </c>
      <c r="B43" s="48" t="s">
        <v>949</v>
      </c>
      <c r="C43" s="63" t="s">
        <v>1045</v>
      </c>
      <c r="D43" s="70">
        <v>34147</v>
      </c>
      <c r="E43" s="49" t="s">
        <v>189</v>
      </c>
      <c r="F43" s="49" t="s">
        <v>190</v>
      </c>
      <c r="G43" s="68">
        <v>42552</v>
      </c>
      <c r="H43" s="49" t="s">
        <v>950</v>
      </c>
      <c r="I43" s="49" t="s">
        <v>679</v>
      </c>
      <c r="J43" s="46" t="s">
        <v>9</v>
      </c>
      <c r="K43" s="47" t="s">
        <v>174</v>
      </c>
      <c r="L43" s="47" t="s">
        <v>87</v>
      </c>
    </row>
    <row r="44" spans="1:12" ht="29.25" customHeight="1">
      <c r="A44" s="74" t="s">
        <v>317</v>
      </c>
      <c r="B44" s="57" t="s">
        <v>289</v>
      </c>
      <c r="C44" s="47" t="s">
        <v>1044</v>
      </c>
      <c r="D44" s="66">
        <v>32975</v>
      </c>
      <c r="E44" s="45" t="s">
        <v>189</v>
      </c>
      <c r="F44" s="45" t="s">
        <v>190</v>
      </c>
      <c r="G44" s="68">
        <v>41821</v>
      </c>
      <c r="H44" s="58" t="s">
        <v>273</v>
      </c>
      <c r="I44" s="58" t="s">
        <v>290</v>
      </c>
      <c r="J44" s="46" t="s">
        <v>10</v>
      </c>
      <c r="K44" s="47" t="s">
        <v>175</v>
      </c>
      <c r="L44" s="47" t="s">
        <v>87</v>
      </c>
    </row>
    <row r="45" spans="1:12" ht="29.25" customHeight="1">
      <c r="A45" s="74" t="s">
        <v>318</v>
      </c>
      <c r="B45" s="57" t="s">
        <v>294</v>
      </c>
      <c r="C45" s="47" t="s">
        <v>1044</v>
      </c>
      <c r="D45" s="66">
        <v>33592</v>
      </c>
      <c r="E45" s="45" t="s">
        <v>189</v>
      </c>
      <c r="F45" s="45" t="s">
        <v>190</v>
      </c>
      <c r="G45" s="68">
        <v>42552</v>
      </c>
      <c r="H45" s="58" t="s">
        <v>295</v>
      </c>
      <c r="I45" s="58" t="s">
        <v>296</v>
      </c>
      <c r="J45" s="46" t="s">
        <v>10</v>
      </c>
      <c r="K45" s="47" t="s">
        <v>175</v>
      </c>
      <c r="L45" s="47" t="s">
        <v>87</v>
      </c>
    </row>
    <row r="46" spans="1:12" ht="29.25" customHeight="1">
      <c r="A46" s="74" t="s">
        <v>319</v>
      </c>
      <c r="B46" s="48" t="s">
        <v>428</v>
      </c>
      <c r="C46" s="63" t="s">
        <v>1044</v>
      </c>
      <c r="D46" s="70">
        <v>33507</v>
      </c>
      <c r="E46" s="49" t="s">
        <v>189</v>
      </c>
      <c r="F46" s="49" t="s">
        <v>190</v>
      </c>
      <c r="G46" s="68">
        <v>42917</v>
      </c>
      <c r="H46" s="49" t="s">
        <v>417</v>
      </c>
      <c r="I46" s="49" t="s">
        <v>429</v>
      </c>
      <c r="J46" s="46" t="s">
        <v>430</v>
      </c>
      <c r="K46" s="47" t="s">
        <v>175</v>
      </c>
      <c r="L46" s="47" t="s">
        <v>87</v>
      </c>
    </row>
    <row r="47" spans="1:12" ht="29.25" customHeight="1">
      <c r="A47" s="74" t="s">
        <v>320</v>
      </c>
      <c r="B47" s="48" t="s">
        <v>456</v>
      </c>
      <c r="C47" s="63" t="s">
        <v>1044</v>
      </c>
      <c r="D47" s="70">
        <v>33831</v>
      </c>
      <c r="E47" s="49" t="s">
        <v>189</v>
      </c>
      <c r="F47" s="49" t="s">
        <v>190</v>
      </c>
      <c r="G47" s="68">
        <v>42552</v>
      </c>
      <c r="H47" s="49" t="s">
        <v>457</v>
      </c>
      <c r="I47" s="49" t="s">
        <v>458</v>
      </c>
      <c r="J47" s="46" t="s">
        <v>459</v>
      </c>
      <c r="K47" s="47" t="s">
        <v>175</v>
      </c>
      <c r="L47" s="47" t="s">
        <v>87</v>
      </c>
    </row>
    <row r="48" spans="1:12" ht="29.25" customHeight="1">
      <c r="A48" s="74" t="s">
        <v>321</v>
      </c>
      <c r="B48" s="48" t="s">
        <v>656</v>
      </c>
      <c r="C48" s="63" t="s">
        <v>1044</v>
      </c>
      <c r="D48" s="70">
        <v>34077</v>
      </c>
      <c r="E48" s="49" t="s">
        <v>189</v>
      </c>
      <c r="F48" s="49" t="s">
        <v>190</v>
      </c>
      <c r="G48" s="68">
        <v>42186</v>
      </c>
      <c r="H48" s="49" t="s">
        <v>657</v>
      </c>
      <c r="I48" s="49" t="s">
        <v>658</v>
      </c>
      <c r="J48" s="46" t="s">
        <v>10</v>
      </c>
      <c r="K48" s="47" t="s">
        <v>175</v>
      </c>
      <c r="L48" s="47" t="s">
        <v>87</v>
      </c>
    </row>
    <row r="49" spans="1:12" ht="29.25" customHeight="1">
      <c r="A49" s="74" t="s">
        <v>322</v>
      </c>
      <c r="B49" s="48" t="s">
        <v>743</v>
      </c>
      <c r="C49" s="63" t="s">
        <v>1044</v>
      </c>
      <c r="D49" s="70">
        <v>33387</v>
      </c>
      <c r="E49" s="49" t="s">
        <v>189</v>
      </c>
      <c r="F49" s="49" t="s">
        <v>190</v>
      </c>
      <c r="G49" s="68">
        <v>42186</v>
      </c>
      <c r="H49" s="49" t="s">
        <v>744</v>
      </c>
      <c r="I49" s="49" t="s">
        <v>745</v>
      </c>
      <c r="J49" s="46" t="s">
        <v>10</v>
      </c>
      <c r="K49" s="47" t="s">
        <v>175</v>
      </c>
      <c r="L49" s="47" t="s">
        <v>87</v>
      </c>
    </row>
    <row r="50" spans="1:12" ht="29.25" customHeight="1">
      <c r="A50" s="74" t="s">
        <v>323</v>
      </c>
      <c r="B50" s="48" t="s">
        <v>921</v>
      </c>
      <c r="C50" s="63" t="s">
        <v>1044</v>
      </c>
      <c r="D50" s="70">
        <v>33032</v>
      </c>
      <c r="E50" s="49" t="s">
        <v>189</v>
      </c>
      <c r="F50" s="49" t="s">
        <v>190</v>
      </c>
      <c r="G50" s="68">
        <v>41061</v>
      </c>
      <c r="H50" s="49" t="s">
        <v>922</v>
      </c>
      <c r="I50" s="49" t="s">
        <v>923</v>
      </c>
      <c r="J50" s="46" t="s">
        <v>10</v>
      </c>
      <c r="K50" s="47" t="s">
        <v>175</v>
      </c>
      <c r="L50" s="47" t="s">
        <v>87</v>
      </c>
    </row>
    <row r="51" spans="1:12" ht="29.25" customHeight="1">
      <c r="A51" s="74" t="s">
        <v>324</v>
      </c>
      <c r="B51" s="54" t="s">
        <v>259</v>
      </c>
      <c r="C51" s="47" t="s">
        <v>1044</v>
      </c>
      <c r="D51" s="66">
        <v>33851</v>
      </c>
      <c r="E51" s="45" t="s">
        <v>189</v>
      </c>
      <c r="F51" s="45" t="s">
        <v>190</v>
      </c>
      <c r="G51" s="68">
        <v>42522</v>
      </c>
      <c r="H51" s="55" t="s">
        <v>260</v>
      </c>
      <c r="I51" s="55" t="s">
        <v>261</v>
      </c>
      <c r="J51" s="46" t="s">
        <v>11</v>
      </c>
      <c r="K51" s="47" t="s">
        <v>176</v>
      </c>
      <c r="L51" s="47" t="s">
        <v>87</v>
      </c>
    </row>
    <row r="52" spans="1:12" ht="29.25" customHeight="1">
      <c r="A52" s="74" t="s">
        <v>325</v>
      </c>
      <c r="B52" s="57" t="s">
        <v>281</v>
      </c>
      <c r="C52" s="47" t="s">
        <v>1044</v>
      </c>
      <c r="D52" s="66">
        <v>33686</v>
      </c>
      <c r="E52" s="45" t="s">
        <v>189</v>
      </c>
      <c r="F52" s="45" t="s">
        <v>190</v>
      </c>
      <c r="G52" s="68">
        <v>42552</v>
      </c>
      <c r="H52" s="58" t="s">
        <v>282</v>
      </c>
      <c r="I52" s="58" t="s">
        <v>283</v>
      </c>
      <c r="J52" s="46" t="s">
        <v>11</v>
      </c>
      <c r="K52" s="47" t="s">
        <v>176</v>
      </c>
      <c r="L52" s="47" t="s">
        <v>87</v>
      </c>
    </row>
    <row r="53" spans="1:12" ht="29.25" customHeight="1">
      <c r="A53" s="74" t="s">
        <v>337</v>
      </c>
      <c r="B53" s="61" t="s">
        <v>341</v>
      </c>
      <c r="C53" s="47" t="s">
        <v>1044</v>
      </c>
      <c r="D53" s="66">
        <v>34535</v>
      </c>
      <c r="E53" s="45" t="s">
        <v>189</v>
      </c>
      <c r="F53" s="45" t="s">
        <v>190</v>
      </c>
      <c r="G53" s="68">
        <v>42552</v>
      </c>
      <c r="H53" s="62" t="s">
        <v>342</v>
      </c>
      <c r="I53" s="62" t="s">
        <v>343</v>
      </c>
      <c r="J53" s="46" t="s">
        <v>11</v>
      </c>
      <c r="K53" s="47" t="s">
        <v>176</v>
      </c>
      <c r="L53" s="47" t="s">
        <v>87</v>
      </c>
    </row>
    <row r="54" spans="1:12" ht="29.25" customHeight="1">
      <c r="A54" s="74" t="s">
        <v>338</v>
      </c>
      <c r="B54" s="48" t="s">
        <v>471</v>
      </c>
      <c r="C54" s="63" t="s">
        <v>1044</v>
      </c>
      <c r="D54" s="70">
        <v>34264</v>
      </c>
      <c r="E54" s="49" t="s">
        <v>189</v>
      </c>
      <c r="F54" s="49" t="s">
        <v>190</v>
      </c>
      <c r="G54" s="68">
        <v>42156</v>
      </c>
      <c r="H54" s="49" t="s">
        <v>472</v>
      </c>
      <c r="I54" s="49" t="s">
        <v>473</v>
      </c>
      <c r="J54" s="46" t="s">
        <v>474</v>
      </c>
      <c r="K54" s="47" t="s">
        <v>176</v>
      </c>
      <c r="L54" s="47" t="s">
        <v>87</v>
      </c>
    </row>
    <row r="55" spans="1:12" ht="29.25" customHeight="1">
      <c r="A55" s="74" t="s">
        <v>339</v>
      </c>
      <c r="B55" s="48" t="s">
        <v>636</v>
      </c>
      <c r="C55" s="63" t="s">
        <v>1044</v>
      </c>
      <c r="D55" s="70">
        <v>33993</v>
      </c>
      <c r="E55" s="49" t="s">
        <v>189</v>
      </c>
      <c r="F55" s="49" t="s">
        <v>190</v>
      </c>
      <c r="G55" s="68">
        <v>42917</v>
      </c>
      <c r="H55" s="49" t="s">
        <v>637</v>
      </c>
      <c r="I55" s="49" t="s">
        <v>638</v>
      </c>
      <c r="J55" s="46" t="s">
        <v>639</v>
      </c>
      <c r="K55" s="47" t="s">
        <v>176</v>
      </c>
      <c r="L55" s="47" t="s">
        <v>87</v>
      </c>
    </row>
    <row r="56" spans="1:12" ht="29.25" customHeight="1">
      <c r="A56" s="74" t="s">
        <v>340</v>
      </c>
      <c r="B56" s="48" t="s">
        <v>672</v>
      </c>
      <c r="C56" s="63" t="s">
        <v>1044</v>
      </c>
      <c r="D56" s="70">
        <v>34270</v>
      </c>
      <c r="E56" s="49" t="s">
        <v>189</v>
      </c>
      <c r="F56" s="49" t="s">
        <v>190</v>
      </c>
      <c r="G56" s="68">
        <v>42552</v>
      </c>
      <c r="H56" s="49" t="s">
        <v>673</v>
      </c>
      <c r="I56" s="49" t="s">
        <v>674</v>
      </c>
      <c r="J56" s="46" t="s">
        <v>11</v>
      </c>
      <c r="K56" s="47" t="s">
        <v>176</v>
      </c>
      <c r="L56" s="47" t="s">
        <v>87</v>
      </c>
    </row>
    <row r="57" spans="1:12" ht="29.25" customHeight="1">
      <c r="A57" s="74" t="s">
        <v>350</v>
      </c>
      <c r="B57" s="48" t="s">
        <v>873</v>
      </c>
      <c r="C57" s="63" t="s">
        <v>1044</v>
      </c>
      <c r="D57" s="70">
        <v>34701</v>
      </c>
      <c r="E57" s="49" t="s">
        <v>189</v>
      </c>
      <c r="F57" s="49" t="s">
        <v>190</v>
      </c>
      <c r="G57" s="68">
        <v>42917</v>
      </c>
      <c r="H57" s="49" t="s">
        <v>653</v>
      </c>
      <c r="I57" s="49" t="s">
        <v>874</v>
      </c>
      <c r="J57" s="46" t="s">
        <v>11</v>
      </c>
      <c r="K57" s="47" t="s">
        <v>176</v>
      </c>
      <c r="L57" s="47" t="s">
        <v>87</v>
      </c>
    </row>
    <row r="58" spans="1:12" ht="29.25" customHeight="1">
      <c r="A58" s="74" t="s">
        <v>351</v>
      </c>
      <c r="B58" s="48" t="s">
        <v>915</v>
      </c>
      <c r="C58" s="63" t="s">
        <v>1044</v>
      </c>
      <c r="D58" s="70">
        <v>33277</v>
      </c>
      <c r="E58" s="49" t="s">
        <v>189</v>
      </c>
      <c r="F58" s="49" t="s">
        <v>190</v>
      </c>
      <c r="G58" s="68">
        <v>41821</v>
      </c>
      <c r="H58" s="49" t="s">
        <v>916</v>
      </c>
      <c r="I58" s="49" t="s">
        <v>917</v>
      </c>
      <c r="J58" s="46" t="s">
        <v>11</v>
      </c>
      <c r="K58" s="47" t="s">
        <v>176</v>
      </c>
      <c r="L58" s="47" t="s">
        <v>87</v>
      </c>
    </row>
    <row r="59" spans="1:12" ht="29.25" customHeight="1">
      <c r="A59" s="74" t="s">
        <v>352</v>
      </c>
      <c r="B59" s="48" t="s">
        <v>931</v>
      </c>
      <c r="C59" s="63" t="s">
        <v>1045</v>
      </c>
      <c r="D59" s="70">
        <v>33468</v>
      </c>
      <c r="E59" s="49" t="s">
        <v>189</v>
      </c>
      <c r="F59" s="49" t="s">
        <v>190</v>
      </c>
      <c r="G59" s="68">
        <v>41791</v>
      </c>
      <c r="H59" s="49" t="s">
        <v>932</v>
      </c>
      <c r="I59" s="49" t="s">
        <v>933</v>
      </c>
      <c r="J59" s="46" t="s">
        <v>11</v>
      </c>
      <c r="K59" s="47" t="s">
        <v>176</v>
      </c>
      <c r="L59" s="47" t="s">
        <v>87</v>
      </c>
    </row>
    <row r="60" spans="1:12" ht="29.25" customHeight="1">
      <c r="A60" s="74" t="s">
        <v>530</v>
      </c>
      <c r="B60" s="48" t="s">
        <v>943</v>
      </c>
      <c r="C60" s="63" t="s">
        <v>1045</v>
      </c>
      <c r="D60" s="70">
        <v>33832</v>
      </c>
      <c r="E60" s="49" t="s">
        <v>189</v>
      </c>
      <c r="F60" s="49" t="s">
        <v>190</v>
      </c>
      <c r="G60" s="68">
        <v>41791</v>
      </c>
      <c r="H60" s="49" t="s">
        <v>944</v>
      </c>
      <c r="I60" s="49" t="s">
        <v>874</v>
      </c>
      <c r="J60" s="46" t="s">
        <v>11</v>
      </c>
      <c r="K60" s="47" t="s">
        <v>176</v>
      </c>
      <c r="L60" s="47" t="s">
        <v>87</v>
      </c>
    </row>
    <row r="61" spans="1:12" ht="29.25" customHeight="1">
      <c r="A61" s="74" t="s">
        <v>531</v>
      </c>
      <c r="B61" s="48" t="s">
        <v>945</v>
      </c>
      <c r="C61" s="63" t="s">
        <v>1044</v>
      </c>
      <c r="D61" s="70">
        <v>33166</v>
      </c>
      <c r="E61" s="49" t="s">
        <v>189</v>
      </c>
      <c r="F61" s="49" t="s">
        <v>190</v>
      </c>
      <c r="G61" s="68">
        <v>42186</v>
      </c>
      <c r="H61" s="49" t="s">
        <v>946</v>
      </c>
      <c r="I61" s="49" t="s">
        <v>947</v>
      </c>
      <c r="J61" s="46" t="s">
        <v>11</v>
      </c>
      <c r="K61" s="47" t="s">
        <v>176</v>
      </c>
      <c r="L61" s="47" t="s">
        <v>87</v>
      </c>
    </row>
    <row r="62" spans="1:12" ht="29.25" customHeight="1">
      <c r="A62" s="74" t="s">
        <v>532</v>
      </c>
      <c r="B62" s="52" t="s">
        <v>226</v>
      </c>
      <c r="C62" s="47" t="s">
        <v>1044</v>
      </c>
      <c r="D62" s="66">
        <v>33160</v>
      </c>
      <c r="E62" s="45" t="s">
        <v>189</v>
      </c>
      <c r="F62" s="45" t="s">
        <v>190</v>
      </c>
      <c r="G62" s="68">
        <v>42186</v>
      </c>
      <c r="H62" s="53" t="s">
        <v>227</v>
      </c>
      <c r="I62" s="53" t="s">
        <v>228</v>
      </c>
      <c r="J62" s="46" t="s">
        <v>12</v>
      </c>
      <c r="K62" s="47" t="s">
        <v>176</v>
      </c>
      <c r="L62" s="47" t="s">
        <v>87</v>
      </c>
    </row>
    <row r="63" spans="1:12" ht="29.25" customHeight="1">
      <c r="A63" s="74" t="s">
        <v>533</v>
      </c>
      <c r="B63" s="48" t="s">
        <v>410</v>
      </c>
      <c r="C63" s="63" t="s">
        <v>1045</v>
      </c>
      <c r="D63" s="70">
        <v>35051</v>
      </c>
      <c r="E63" s="49" t="s">
        <v>189</v>
      </c>
      <c r="F63" s="49" t="s">
        <v>190</v>
      </c>
      <c r="G63" s="68">
        <v>42917</v>
      </c>
      <c r="H63" s="49" t="s">
        <v>411</v>
      </c>
      <c r="I63" s="49" t="s">
        <v>412</v>
      </c>
      <c r="J63" s="46" t="s">
        <v>413</v>
      </c>
      <c r="K63" s="47" t="s">
        <v>176</v>
      </c>
      <c r="L63" s="47" t="s">
        <v>87</v>
      </c>
    </row>
    <row r="64" spans="1:12" ht="29.25" customHeight="1">
      <c r="A64" s="74" t="s">
        <v>534</v>
      </c>
      <c r="B64" s="48" t="s">
        <v>491</v>
      </c>
      <c r="C64" s="63" t="s">
        <v>1045</v>
      </c>
      <c r="D64" s="70">
        <v>34787</v>
      </c>
      <c r="E64" s="49" t="s">
        <v>189</v>
      </c>
      <c r="F64" s="49" t="s">
        <v>190</v>
      </c>
      <c r="G64" s="68">
        <v>42887</v>
      </c>
      <c r="H64" s="49" t="s">
        <v>492</v>
      </c>
      <c r="I64" s="49" t="s">
        <v>493</v>
      </c>
      <c r="J64" s="46" t="s">
        <v>494</v>
      </c>
      <c r="K64" s="47" t="s">
        <v>176</v>
      </c>
      <c r="L64" s="47" t="s">
        <v>87</v>
      </c>
    </row>
    <row r="65" spans="1:12" ht="29.25" customHeight="1">
      <c r="A65" s="74" t="s">
        <v>535</v>
      </c>
      <c r="B65" s="48" t="s">
        <v>610</v>
      </c>
      <c r="C65" s="63" t="s">
        <v>1044</v>
      </c>
      <c r="D65" s="70">
        <v>34035</v>
      </c>
      <c r="E65" s="49" t="s">
        <v>189</v>
      </c>
      <c r="F65" s="49" t="s">
        <v>190</v>
      </c>
      <c r="G65" s="68">
        <v>42552</v>
      </c>
      <c r="H65" s="49" t="s">
        <v>611</v>
      </c>
      <c r="I65" s="49" t="s">
        <v>612</v>
      </c>
      <c r="J65" s="46" t="s">
        <v>12</v>
      </c>
      <c r="K65" s="47" t="s">
        <v>176</v>
      </c>
      <c r="L65" s="47" t="s">
        <v>87</v>
      </c>
    </row>
    <row r="66" spans="1:12" ht="29.25" customHeight="1">
      <c r="A66" s="74" t="s">
        <v>536</v>
      </c>
      <c r="B66" s="48" t="s">
        <v>680</v>
      </c>
      <c r="C66" s="63" t="s">
        <v>1044</v>
      </c>
      <c r="D66" s="70">
        <v>33091</v>
      </c>
      <c r="E66" s="49" t="s">
        <v>189</v>
      </c>
      <c r="F66" s="49" t="s">
        <v>190</v>
      </c>
      <c r="G66" s="68">
        <v>41456</v>
      </c>
      <c r="H66" s="49" t="s">
        <v>681</v>
      </c>
      <c r="I66" s="49" t="s">
        <v>682</v>
      </c>
      <c r="J66" s="46" t="s">
        <v>12</v>
      </c>
      <c r="K66" s="47" t="s">
        <v>176</v>
      </c>
      <c r="L66" s="47" t="s">
        <v>87</v>
      </c>
    </row>
    <row r="67" spans="1:12" ht="29.25" customHeight="1">
      <c r="A67" s="74" t="s">
        <v>537</v>
      </c>
      <c r="B67" s="48" t="s">
        <v>735</v>
      </c>
      <c r="C67" s="63" t="s">
        <v>1044</v>
      </c>
      <c r="D67" s="70">
        <v>34509</v>
      </c>
      <c r="E67" s="49" t="s">
        <v>189</v>
      </c>
      <c r="F67" s="49" t="s">
        <v>190</v>
      </c>
      <c r="G67" s="68">
        <v>42552</v>
      </c>
      <c r="H67" s="49" t="s">
        <v>736</v>
      </c>
      <c r="I67" s="49" t="s">
        <v>737</v>
      </c>
      <c r="J67" s="46" t="s">
        <v>12</v>
      </c>
      <c r="K67" s="47" t="s">
        <v>176</v>
      </c>
      <c r="L67" s="47" t="s">
        <v>87</v>
      </c>
    </row>
    <row r="68" spans="1:12" ht="29.25" customHeight="1">
      <c r="A68" s="74" t="s">
        <v>538</v>
      </c>
      <c r="B68" s="48" t="s">
        <v>760</v>
      </c>
      <c r="C68" s="63" t="s">
        <v>1045</v>
      </c>
      <c r="D68" s="70">
        <v>33656</v>
      </c>
      <c r="E68" s="49" t="s">
        <v>189</v>
      </c>
      <c r="F68" s="49" t="s">
        <v>190</v>
      </c>
      <c r="G68" s="68">
        <v>42186</v>
      </c>
      <c r="H68" s="49" t="s">
        <v>761</v>
      </c>
      <c r="I68" s="49" t="s">
        <v>762</v>
      </c>
      <c r="J68" s="46" t="s">
        <v>12</v>
      </c>
      <c r="K68" s="47" t="s">
        <v>176</v>
      </c>
      <c r="L68" s="47" t="s">
        <v>87</v>
      </c>
    </row>
    <row r="69" spans="1:12" ht="29.25" customHeight="1">
      <c r="A69" s="74" t="s">
        <v>539</v>
      </c>
      <c r="B69" s="48" t="s">
        <v>763</v>
      </c>
      <c r="C69" s="63" t="s">
        <v>1044</v>
      </c>
      <c r="D69" s="70">
        <v>34226</v>
      </c>
      <c r="E69" s="49" t="s">
        <v>189</v>
      </c>
      <c r="F69" s="49" t="s">
        <v>190</v>
      </c>
      <c r="G69" s="68">
        <v>42186</v>
      </c>
      <c r="H69" s="49" t="s">
        <v>764</v>
      </c>
      <c r="I69" s="49" t="s">
        <v>765</v>
      </c>
      <c r="J69" s="46" t="s">
        <v>12</v>
      </c>
      <c r="K69" s="47" t="s">
        <v>176</v>
      </c>
      <c r="L69" s="47" t="s">
        <v>87</v>
      </c>
    </row>
    <row r="70" spans="1:12" ht="29.25" customHeight="1">
      <c r="A70" s="74" t="s">
        <v>540</v>
      </c>
      <c r="B70" s="48" t="s">
        <v>830</v>
      </c>
      <c r="C70" s="63" t="s">
        <v>1044</v>
      </c>
      <c r="D70" s="70">
        <v>34357</v>
      </c>
      <c r="E70" s="49" t="s">
        <v>189</v>
      </c>
      <c r="F70" s="49" t="s">
        <v>190</v>
      </c>
      <c r="G70" s="68">
        <v>42552</v>
      </c>
      <c r="H70" s="49" t="s">
        <v>752</v>
      </c>
      <c r="I70" s="49" t="s">
        <v>682</v>
      </c>
      <c r="J70" s="46" t="s">
        <v>12</v>
      </c>
      <c r="K70" s="47" t="s">
        <v>176</v>
      </c>
      <c r="L70" s="47" t="s">
        <v>87</v>
      </c>
    </row>
    <row r="71" spans="1:12" ht="29.25" customHeight="1">
      <c r="A71" s="74" t="s">
        <v>541</v>
      </c>
      <c r="B71" s="48" t="s">
        <v>855</v>
      </c>
      <c r="C71" s="63" t="s">
        <v>1044</v>
      </c>
      <c r="D71" s="70">
        <v>33736</v>
      </c>
      <c r="E71" s="49" t="s">
        <v>189</v>
      </c>
      <c r="F71" s="49" t="s">
        <v>190</v>
      </c>
      <c r="G71" s="68">
        <v>42552</v>
      </c>
      <c r="H71" s="49" t="s">
        <v>832</v>
      </c>
      <c r="I71" s="49" t="s">
        <v>737</v>
      </c>
      <c r="J71" s="46" t="s">
        <v>12</v>
      </c>
      <c r="K71" s="47" t="s">
        <v>176</v>
      </c>
      <c r="L71" s="47" t="s">
        <v>87</v>
      </c>
    </row>
    <row r="72" spans="1:12" ht="29.25" customHeight="1">
      <c r="A72" s="74" t="s">
        <v>542</v>
      </c>
      <c r="B72" s="48" t="s">
        <v>866</v>
      </c>
      <c r="C72" s="63" t="s">
        <v>1044</v>
      </c>
      <c r="D72" s="70">
        <v>34468</v>
      </c>
      <c r="E72" s="49" t="s">
        <v>189</v>
      </c>
      <c r="F72" s="49" t="s">
        <v>190</v>
      </c>
      <c r="G72" s="68">
        <v>42917</v>
      </c>
      <c r="H72" s="49" t="s">
        <v>867</v>
      </c>
      <c r="I72" s="49" t="s">
        <v>737</v>
      </c>
      <c r="J72" s="46" t="s">
        <v>12</v>
      </c>
      <c r="K72" s="47" t="s">
        <v>176</v>
      </c>
      <c r="L72" s="47" t="s">
        <v>87</v>
      </c>
    </row>
    <row r="73" spans="1:12" ht="29.25" customHeight="1">
      <c r="A73" s="74" t="s">
        <v>543</v>
      </c>
      <c r="B73" s="48" t="s">
        <v>954</v>
      </c>
      <c r="C73" s="63" t="s">
        <v>1044</v>
      </c>
      <c r="D73" s="70">
        <v>32381</v>
      </c>
      <c r="E73" s="49" t="s">
        <v>189</v>
      </c>
      <c r="F73" s="49" t="s">
        <v>190</v>
      </c>
      <c r="G73" s="68">
        <v>41821</v>
      </c>
      <c r="H73" s="49" t="s">
        <v>955</v>
      </c>
      <c r="I73" s="49" t="s">
        <v>737</v>
      </c>
      <c r="J73" s="46" t="s">
        <v>12</v>
      </c>
      <c r="K73" s="47" t="s">
        <v>176</v>
      </c>
      <c r="L73" s="47" t="s">
        <v>87</v>
      </c>
    </row>
    <row r="74" spans="1:12" ht="29.25" customHeight="1">
      <c r="A74" s="74" t="s">
        <v>544</v>
      </c>
      <c r="B74" s="50" t="s">
        <v>187</v>
      </c>
      <c r="C74" s="47" t="s">
        <v>1044</v>
      </c>
      <c r="D74" s="66">
        <v>32405</v>
      </c>
      <c r="E74" s="45" t="s">
        <v>189</v>
      </c>
      <c r="F74" s="45" t="s">
        <v>190</v>
      </c>
      <c r="G74" s="67">
        <v>41061</v>
      </c>
      <c r="H74" s="51" t="s">
        <v>191</v>
      </c>
      <c r="I74" s="51" t="s">
        <v>192</v>
      </c>
      <c r="J74" s="46" t="s">
        <v>16</v>
      </c>
      <c r="K74" s="47" t="s">
        <v>177</v>
      </c>
      <c r="L74" s="47" t="s">
        <v>87</v>
      </c>
    </row>
    <row r="75" spans="1:12" ht="29.25" customHeight="1">
      <c r="A75" s="74" t="s">
        <v>545</v>
      </c>
      <c r="B75" s="50" t="s">
        <v>193</v>
      </c>
      <c r="C75" s="47" t="s">
        <v>1044</v>
      </c>
      <c r="D75" s="66">
        <v>33371</v>
      </c>
      <c r="E75" s="45" t="s">
        <v>189</v>
      </c>
      <c r="F75" s="45" t="s">
        <v>190</v>
      </c>
      <c r="G75" s="68">
        <v>41821</v>
      </c>
      <c r="H75" s="51" t="s">
        <v>194</v>
      </c>
      <c r="I75" s="51" t="s">
        <v>195</v>
      </c>
      <c r="J75" s="46" t="s">
        <v>16</v>
      </c>
      <c r="K75" s="47" t="s">
        <v>177</v>
      </c>
      <c r="L75" s="47" t="s">
        <v>87</v>
      </c>
    </row>
    <row r="76" spans="1:12" ht="29.25" customHeight="1">
      <c r="A76" s="74" t="s">
        <v>546</v>
      </c>
      <c r="B76" s="52" t="s">
        <v>214</v>
      </c>
      <c r="C76" s="47" t="s">
        <v>1044</v>
      </c>
      <c r="D76" s="66">
        <v>34576</v>
      </c>
      <c r="E76" s="45" t="s">
        <v>189</v>
      </c>
      <c r="F76" s="45" t="s">
        <v>190</v>
      </c>
      <c r="G76" s="68">
        <v>42552</v>
      </c>
      <c r="H76" s="53" t="s">
        <v>215</v>
      </c>
      <c r="I76" s="53" t="s">
        <v>216</v>
      </c>
      <c r="J76" s="46" t="s">
        <v>16</v>
      </c>
      <c r="K76" s="47" t="s">
        <v>177</v>
      </c>
      <c r="L76" s="47" t="s">
        <v>87</v>
      </c>
    </row>
    <row r="77" spans="1:12" ht="29.25" customHeight="1">
      <c r="A77" s="74" t="s">
        <v>547</v>
      </c>
      <c r="B77" s="52" t="s">
        <v>230</v>
      </c>
      <c r="C77" s="47" t="s">
        <v>1044</v>
      </c>
      <c r="D77" s="66">
        <v>33698</v>
      </c>
      <c r="E77" s="45" t="s">
        <v>189</v>
      </c>
      <c r="F77" s="45" t="s">
        <v>190</v>
      </c>
      <c r="G77" s="68">
        <v>42917</v>
      </c>
      <c r="H77" s="53" t="s">
        <v>210</v>
      </c>
      <c r="I77" s="53" t="s">
        <v>216</v>
      </c>
      <c r="J77" s="46" t="s">
        <v>16</v>
      </c>
      <c r="K77" s="47" t="s">
        <v>177</v>
      </c>
      <c r="L77" s="47" t="s">
        <v>87</v>
      </c>
    </row>
    <row r="78" spans="1:12" ht="29.25" customHeight="1">
      <c r="A78" s="74" t="s">
        <v>548</v>
      </c>
      <c r="B78" s="52" t="s">
        <v>246</v>
      </c>
      <c r="C78" s="47" t="s">
        <v>1044</v>
      </c>
      <c r="D78" s="66">
        <v>33671</v>
      </c>
      <c r="E78" s="45" t="s">
        <v>189</v>
      </c>
      <c r="F78" s="45" t="s">
        <v>190</v>
      </c>
      <c r="G78" s="68">
        <v>41791</v>
      </c>
      <c r="H78" s="53" t="s">
        <v>247</v>
      </c>
      <c r="I78" s="53" t="s">
        <v>248</v>
      </c>
      <c r="J78" s="46" t="s">
        <v>16</v>
      </c>
      <c r="K78" s="47" t="s">
        <v>177</v>
      </c>
      <c r="L78" s="47" t="s">
        <v>87</v>
      </c>
    </row>
    <row r="79" spans="1:12" ht="29.25" customHeight="1">
      <c r="A79" s="74" t="s">
        <v>549</v>
      </c>
      <c r="B79" s="52" t="s">
        <v>250</v>
      </c>
      <c r="C79" s="47" t="s">
        <v>1045</v>
      </c>
      <c r="D79" s="66">
        <v>33683</v>
      </c>
      <c r="E79" s="45" t="s">
        <v>189</v>
      </c>
      <c r="F79" s="45" t="s">
        <v>190</v>
      </c>
      <c r="G79" s="68">
        <v>42552</v>
      </c>
      <c r="H79" s="53" t="s">
        <v>251</v>
      </c>
      <c r="I79" s="53" t="s">
        <v>216</v>
      </c>
      <c r="J79" s="46" t="s">
        <v>16</v>
      </c>
      <c r="K79" s="47" t="s">
        <v>177</v>
      </c>
      <c r="L79" s="47" t="s">
        <v>87</v>
      </c>
    </row>
    <row r="80" spans="1:12" ht="29.25" customHeight="1">
      <c r="A80" s="74" t="s">
        <v>550</v>
      </c>
      <c r="B80" s="54" t="s">
        <v>262</v>
      </c>
      <c r="C80" s="47" t="s">
        <v>1044</v>
      </c>
      <c r="D80" s="66">
        <v>30977</v>
      </c>
      <c r="E80" s="45" t="s">
        <v>189</v>
      </c>
      <c r="F80" s="45" t="s">
        <v>190</v>
      </c>
      <c r="G80" s="68">
        <v>39995</v>
      </c>
      <c r="H80" s="55" t="s">
        <v>263</v>
      </c>
      <c r="I80" s="55" t="s">
        <v>264</v>
      </c>
      <c r="J80" s="46" t="s">
        <v>16</v>
      </c>
      <c r="K80" s="47" t="s">
        <v>177</v>
      </c>
      <c r="L80" s="47" t="s">
        <v>87</v>
      </c>
    </row>
    <row r="81" spans="1:12" ht="29.25" customHeight="1">
      <c r="A81" s="74" t="s">
        <v>551</v>
      </c>
      <c r="B81" s="57" t="s">
        <v>272</v>
      </c>
      <c r="C81" s="47" t="s">
        <v>1044</v>
      </c>
      <c r="D81" s="66">
        <v>32852</v>
      </c>
      <c r="E81" s="45" t="s">
        <v>189</v>
      </c>
      <c r="F81" s="45" t="s">
        <v>190</v>
      </c>
      <c r="G81" s="68">
        <v>41821</v>
      </c>
      <c r="H81" s="58" t="s">
        <v>273</v>
      </c>
      <c r="I81" s="58" t="s">
        <v>274</v>
      </c>
      <c r="J81" s="46" t="s">
        <v>16</v>
      </c>
      <c r="K81" s="47" t="s">
        <v>177</v>
      </c>
      <c r="L81" s="47" t="s">
        <v>87</v>
      </c>
    </row>
    <row r="82" spans="1:12" ht="29.25" customHeight="1">
      <c r="A82" s="74" t="s">
        <v>552</v>
      </c>
      <c r="B82" s="57" t="s">
        <v>287</v>
      </c>
      <c r="C82" s="47" t="s">
        <v>1044</v>
      </c>
      <c r="D82" s="66">
        <v>34936</v>
      </c>
      <c r="E82" s="45" t="s">
        <v>189</v>
      </c>
      <c r="F82" s="45" t="s">
        <v>190</v>
      </c>
      <c r="G82" s="68">
        <v>42917</v>
      </c>
      <c r="H82" s="58" t="s">
        <v>288</v>
      </c>
      <c r="I82" s="58" t="s">
        <v>274</v>
      </c>
      <c r="J82" s="46" t="s">
        <v>16</v>
      </c>
      <c r="K82" s="47" t="s">
        <v>177</v>
      </c>
      <c r="L82" s="47" t="s">
        <v>87</v>
      </c>
    </row>
    <row r="83" spans="1:12" ht="29.25" customHeight="1">
      <c r="A83" s="74" t="s">
        <v>553</v>
      </c>
      <c r="B83" s="57" t="s">
        <v>299</v>
      </c>
      <c r="C83" s="47" t="s">
        <v>1044</v>
      </c>
      <c r="D83" s="66">
        <v>33794</v>
      </c>
      <c r="E83" s="45" t="s">
        <v>189</v>
      </c>
      <c r="F83" s="45" t="s">
        <v>190</v>
      </c>
      <c r="G83" s="68">
        <v>42156</v>
      </c>
      <c r="H83" s="58" t="s">
        <v>300</v>
      </c>
      <c r="I83" s="58" t="s">
        <v>301</v>
      </c>
      <c r="J83" s="46" t="s">
        <v>16</v>
      </c>
      <c r="K83" s="47" t="s">
        <v>177</v>
      </c>
      <c r="L83" s="47" t="s">
        <v>87</v>
      </c>
    </row>
    <row r="84" spans="1:12" ht="29.25" customHeight="1">
      <c r="A84" s="74" t="s">
        <v>554</v>
      </c>
      <c r="B84" s="57" t="s">
        <v>303</v>
      </c>
      <c r="C84" s="47" t="s">
        <v>1044</v>
      </c>
      <c r="D84" s="66">
        <v>35185</v>
      </c>
      <c r="E84" s="45" t="s">
        <v>189</v>
      </c>
      <c r="F84" s="45" t="s">
        <v>190</v>
      </c>
      <c r="G84" s="68">
        <v>42917</v>
      </c>
      <c r="H84" s="58" t="s">
        <v>304</v>
      </c>
      <c r="I84" s="58" t="s">
        <v>192</v>
      </c>
      <c r="J84" s="46" t="s">
        <v>16</v>
      </c>
      <c r="K84" s="47" t="s">
        <v>177</v>
      </c>
      <c r="L84" s="47" t="s">
        <v>87</v>
      </c>
    </row>
    <row r="85" spans="1:12" ht="29.25" customHeight="1">
      <c r="A85" s="74" t="s">
        <v>555</v>
      </c>
      <c r="B85" s="57" t="s">
        <v>309</v>
      </c>
      <c r="C85" s="47" t="s">
        <v>1044</v>
      </c>
      <c r="D85" s="66">
        <v>32759</v>
      </c>
      <c r="E85" s="45" t="s">
        <v>189</v>
      </c>
      <c r="F85" s="45" t="s">
        <v>190</v>
      </c>
      <c r="G85" s="68">
        <v>41091</v>
      </c>
      <c r="H85" s="58" t="s">
        <v>295</v>
      </c>
      <c r="I85" s="58" t="s">
        <v>274</v>
      </c>
      <c r="J85" s="46" t="s">
        <v>16</v>
      </c>
      <c r="K85" s="47" t="s">
        <v>177</v>
      </c>
      <c r="L85" s="47" t="s">
        <v>87</v>
      </c>
    </row>
    <row r="86" spans="1:12" ht="29.25" customHeight="1">
      <c r="A86" s="74" t="s">
        <v>556</v>
      </c>
      <c r="B86" s="60" t="s">
        <v>329</v>
      </c>
      <c r="C86" s="47" t="s">
        <v>1044</v>
      </c>
      <c r="D86" s="66">
        <v>32190</v>
      </c>
      <c r="E86" s="45" t="s">
        <v>189</v>
      </c>
      <c r="F86" s="45" t="s">
        <v>190</v>
      </c>
      <c r="G86" s="68">
        <v>42186</v>
      </c>
      <c r="H86" s="59" t="s">
        <v>330</v>
      </c>
      <c r="I86" s="59" t="s">
        <v>331</v>
      </c>
      <c r="J86" s="46" t="s">
        <v>16</v>
      </c>
      <c r="K86" s="47" t="s">
        <v>177</v>
      </c>
      <c r="L86" s="47" t="s">
        <v>87</v>
      </c>
    </row>
    <row r="87" spans="1:12" ht="29.25" customHeight="1">
      <c r="A87" s="74" t="s">
        <v>557</v>
      </c>
      <c r="B87" s="61" t="s">
        <v>347</v>
      </c>
      <c r="C87" s="47" t="s">
        <v>1044</v>
      </c>
      <c r="D87" s="66">
        <v>34283</v>
      </c>
      <c r="E87" s="45" t="s">
        <v>189</v>
      </c>
      <c r="F87" s="45" t="s">
        <v>190</v>
      </c>
      <c r="G87" s="68">
        <v>42552</v>
      </c>
      <c r="H87" s="62" t="s">
        <v>348</v>
      </c>
      <c r="I87" s="62" t="s">
        <v>349</v>
      </c>
      <c r="J87" s="46" t="s">
        <v>16</v>
      </c>
      <c r="K87" s="47" t="s">
        <v>177</v>
      </c>
      <c r="L87" s="47" t="s">
        <v>87</v>
      </c>
    </row>
    <row r="88" spans="1:12" ht="29.25" customHeight="1">
      <c r="A88" s="74" t="s">
        <v>558</v>
      </c>
      <c r="B88" s="48" t="s">
        <v>364</v>
      </c>
      <c r="C88" s="63" t="s">
        <v>1044</v>
      </c>
      <c r="D88" s="70">
        <v>31744</v>
      </c>
      <c r="E88" s="49" t="s">
        <v>189</v>
      </c>
      <c r="F88" s="49" t="s">
        <v>190</v>
      </c>
      <c r="G88" s="68">
        <v>40695</v>
      </c>
      <c r="H88" s="49" t="s">
        <v>365</v>
      </c>
      <c r="I88" s="49" t="s">
        <v>366</v>
      </c>
      <c r="J88" s="46" t="s">
        <v>367</v>
      </c>
      <c r="K88" s="47" t="s">
        <v>177</v>
      </c>
      <c r="L88" s="47" t="s">
        <v>87</v>
      </c>
    </row>
    <row r="89" spans="1:12" ht="29.25" customHeight="1">
      <c r="A89" s="74" t="s">
        <v>559</v>
      </c>
      <c r="B89" s="48" t="s">
        <v>372</v>
      </c>
      <c r="C89" s="63" t="s">
        <v>1044</v>
      </c>
      <c r="D89" s="70">
        <v>33297</v>
      </c>
      <c r="E89" s="49" t="s">
        <v>189</v>
      </c>
      <c r="F89" s="49" t="s">
        <v>190</v>
      </c>
      <c r="G89" s="68">
        <v>42552</v>
      </c>
      <c r="H89" s="49" t="s">
        <v>373</v>
      </c>
      <c r="I89" s="49" t="s">
        <v>1048</v>
      </c>
      <c r="J89" s="46" t="s">
        <v>375</v>
      </c>
      <c r="K89" s="47" t="s">
        <v>177</v>
      </c>
      <c r="L89" s="47" t="s">
        <v>87</v>
      </c>
    </row>
    <row r="90" spans="1:12" ht="29.25" customHeight="1">
      <c r="A90" s="74" t="s">
        <v>560</v>
      </c>
      <c r="B90" s="48" t="s">
        <v>380</v>
      </c>
      <c r="C90" s="63" t="s">
        <v>1044</v>
      </c>
      <c r="D90" s="70">
        <v>34290</v>
      </c>
      <c r="E90" s="49" t="s">
        <v>189</v>
      </c>
      <c r="F90" s="49" t="s">
        <v>190</v>
      </c>
      <c r="G90" s="68">
        <v>42917</v>
      </c>
      <c r="H90" s="49" t="s">
        <v>373</v>
      </c>
      <c r="I90" s="49" t="s">
        <v>1049</v>
      </c>
      <c r="J90" s="46" t="s">
        <v>375</v>
      </c>
      <c r="K90" s="47" t="s">
        <v>177</v>
      </c>
      <c r="L90" s="47" t="s">
        <v>87</v>
      </c>
    </row>
    <row r="91" spans="1:12" ht="29.25" customHeight="1">
      <c r="A91" s="74" t="s">
        <v>561</v>
      </c>
      <c r="B91" s="48" t="s">
        <v>394</v>
      </c>
      <c r="C91" s="63" t="s">
        <v>1044</v>
      </c>
      <c r="D91" s="70">
        <v>33249</v>
      </c>
      <c r="E91" s="49" t="s">
        <v>189</v>
      </c>
      <c r="F91" s="49" t="s">
        <v>190</v>
      </c>
      <c r="G91" s="68">
        <v>42552</v>
      </c>
      <c r="H91" s="49" t="s">
        <v>395</v>
      </c>
      <c r="I91" s="49" t="s">
        <v>1050</v>
      </c>
      <c r="J91" s="46" t="s">
        <v>367</v>
      </c>
      <c r="K91" s="47" t="s">
        <v>177</v>
      </c>
      <c r="L91" s="47" t="s">
        <v>87</v>
      </c>
    </row>
    <row r="92" spans="1:12" ht="29.25" customHeight="1">
      <c r="A92" s="74" t="s">
        <v>562</v>
      </c>
      <c r="B92" s="48" t="s">
        <v>414</v>
      </c>
      <c r="C92" s="63" t="s">
        <v>1044</v>
      </c>
      <c r="D92" s="70">
        <v>34283</v>
      </c>
      <c r="E92" s="49" t="s">
        <v>189</v>
      </c>
      <c r="F92" s="49" t="s">
        <v>190</v>
      </c>
      <c r="G92" s="68">
        <v>42522</v>
      </c>
      <c r="H92" s="49" t="s">
        <v>415</v>
      </c>
      <c r="I92" s="49" t="s">
        <v>374</v>
      </c>
      <c r="J92" s="46" t="s">
        <v>375</v>
      </c>
      <c r="K92" s="47" t="s">
        <v>177</v>
      </c>
      <c r="L92" s="47" t="s">
        <v>87</v>
      </c>
    </row>
    <row r="93" spans="1:12" ht="29.25" customHeight="1">
      <c r="A93" s="74" t="s">
        <v>563</v>
      </c>
      <c r="B93" s="48" t="s">
        <v>416</v>
      </c>
      <c r="C93" s="63" t="s">
        <v>1044</v>
      </c>
      <c r="D93" s="70">
        <v>32615</v>
      </c>
      <c r="E93" s="49" t="s">
        <v>189</v>
      </c>
      <c r="F93" s="49" t="s">
        <v>190</v>
      </c>
      <c r="G93" s="68">
        <v>41091</v>
      </c>
      <c r="H93" s="49" t="s">
        <v>417</v>
      </c>
      <c r="I93" s="49" t="s">
        <v>418</v>
      </c>
      <c r="J93" s="46" t="s">
        <v>419</v>
      </c>
      <c r="K93" s="47" t="s">
        <v>177</v>
      </c>
      <c r="L93" s="47" t="s">
        <v>87</v>
      </c>
    </row>
    <row r="94" spans="1:12" ht="29.25" customHeight="1">
      <c r="A94" s="74" t="s">
        <v>564</v>
      </c>
      <c r="B94" s="48" t="s">
        <v>424</v>
      </c>
      <c r="C94" s="63" t="s">
        <v>1044</v>
      </c>
      <c r="D94" s="70">
        <v>33872</v>
      </c>
      <c r="E94" s="49" t="s">
        <v>189</v>
      </c>
      <c r="F94" s="49" t="s">
        <v>190</v>
      </c>
      <c r="G94" s="68">
        <v>42522</v>
      </c>
      <c r="H94" s="49" t="s">
        <v>425</v>
      </c>
      <c r="I94" s="49" t="s">
        <v>426</v>
      </c>
      <c r="J94" s="46" t="s">
        <v>427</v>
      </c>
      <c r="K94" s="47" t="s">
        <v>177</v>
      </c>
      <c r="L94" s="47" t="s">
        <v>87</v>
      </c>
    </row>
    <row r="95" spans="1:12" ht="29.25" customHeight="1">
      <c r="A95" s="74" t="s">
        <v>565</v>
      </c>
      <c r="B95" s="48" t="s">
        <v>433</v>
      </c>
      <c r="C95" s="63" t="s">
        <v>1044</v>
      </c>
      <c r="D95" s="70">
        <v>34472</v>
      </c>
      <c r="E95" s="49" t="s">
        <v>189</v>
      </c>
      <c r="F95" s="49" t="s">
        <v>190</v>
      </c>
      <c r="G95" s="68">
        <v>42917</v>
      </c>
      <c r="H95" s="49" t="s">
        <v>434</v>
      </c>
      <c r="I95" s="49" t="s">
        <v>418</v>
      </c>
      <c r="J95" s="46" t="s">
        <v>419</v>
      </c>
      <c r="K95" s="47" t="s">
        <v>177</v>
      </c>
      <c r="L95" s="47" t="s">
        <v>87</v>
      </c>
    </row>
    <row r="96" spans="1:12" ht="29.25" customHeight="1">
      <c r="A96" s="74" t="s">
        <v>566</v>
      </c>
      <c r="B96" s="48" t="s">
        <v>452</v>
      </c>
      <c r="C96" s="63" t="s">
        <v>1044</v>
      </c>
      <c r="D96" s="70">
        <v>33678</v>
      </c>
      <c r="E96" s="49" t="s">
        <v>189</v>
      </c>
      <c r="F96" s="49" t="s">
        <v>190</v>
      </c>
      <c r="G96" s="68">
        <v>42522</v>
      </c>
      <c r="H96" s="49" t="s">
        <v>453</v>
      </c>
      <c r="I96" s="49" t="s">
        <v>1052</v>
      </c>
      <c r="J96" s="46" t="s">
        <v>375</v>
      </c>
      <c r="K96" s="47" t="s">
        <v>177</v>
      </c>
      <c r="L96" s="47" t="s">
        <v>87</v>
      </c>
    </row>
    <row r="97" spans="1:12" ht="29.25" customHeight="1">
      <c r="A97" s="74" t="s">
        <v>567</v>
      </c>
      <c r="B97" s="48" t="s">
        <v>469</v>
      </c>
      <c r="C97" s="63" t="s">
        <v>1044</v>
      </c>
      <c r="D97" s="70">
        <v>34871</v>
      </c>
      <c r="E97" s="49" t="s">
        <v>189</v>
      </c>
      <c r="F97" s="49" t="s">
        <v>190</v>
      </c>
      <c r="G97" s="68">
        <v>42917</v>
      </c>
      <c r="H97" s="49" t="s">
        <v>470</v>
      </c>
      <c r="I97" s="49" t="s">
        <v>374</v>
      </c>
      <c r="J97" s="46" t="s">
        <v>375</v>
      </c>
      <c r="K97" s="47" t="s">
        <v>177</v>
      </c>
      <c r="L97" s="47" t="s">
        <v>87</v>
      </c>
    </row>
    <row r="98" spans="1:12" ht="29.25" customHeight="1">
      <c r="A98" s="74" t="s">
        <v>568</v>
      </c>
      <c r="B98" s="48" t="s">
        <v>479</v>
      </c>
      <c r="C98" s="63" t="s">
        <v>1044</v>
      </c>
      <c r="D98" s="70">
        <v>33589</v>
      </c>
      <c r="E98" s="49" t="s">
        <v>189</v>
      </c>
      <c r="F98" s="49" t="s">
        <v>190</v>
      </c>
      <c r="G98" s="68">
        <v>42552</v>
      </c>
      <c r="H98" s="49" t="s">
        <v>480</v>
      </c>
      <c r="I98" s="49" t="s">
        <v>366</v>
      </c>
      <c r="J98" s="46" t="s">
        <v>367</v>
      </c>
      <c r="K98" s="47" t="s">
        <v>177</v>
      </c>
      <c r="L98" s="47" t="s">
        <v>87</v>
      </c>
    </row>
    <row r="99" spans="1:12" ht="29.25" customHeight="1">
      <c r="A99" s="74" t="s">
        <v>569</v>
      </c>
      <c r="B99" s="48" t="s">
        <v>489</v>
      </c>
      <c r="C99" s="63" t="s">
        <v>1044</v>
      </c>
      <c r="D99" s="70">
        <v>34984</v>
      </c>
      <c r="E99" s="49" t="s">
        <v>189</v>
      </c>
      <c r="F99" s="49" t="s">
        <v>190</v>
      </c>
      <c r="G99" s="68">
        <v>42917</v>
      </c>
      <c r="H99" s="49" t="s">
        <v>490</v>
      </c>
      <c r="I99" s="49" t="s">
        <v>418</v>
      </c>
      <c r="J99" s="46" t="s">
        <v>419</v>
      </c>
      <c r="K99" s="47" t="s">
        <v>177</v>
      </c>
      <c r="L99" s="47" t="s">
        <v>87</v>
      </c>
    </row>
    <row r="100" spans="1:12" ht="29.25" customHeight="1">
      <c r="A100" s="74" t="s">
        <v>570</v>
      </c>
      <c r="B100" s="48" t="s">
        <v>584</v>
      </c>
      <c r="C100" s="63" t="s">
        <v>1044</v>
      </c>
      <c r="D100" s="70">
        <v>32961</v>
      </c>
      <c r="E100" s="49" t="s">
        <v>189</v>
      </c>
      <c r="F100" s="49" t="s">
        <v>190</v>
      </c>
      <c r="G100" s="68">
        <v>42186</v>
      </c>
      <c r="H100" s="49" t="s">
        <v>585</v>
      </c>
      <c r="I100" s="49" t="s">
        <v>586</v>
      </c>
      <c r="J100" s="46" t="s">
        <v>16</v>
      </c>
      <c r="K100" s="47" t="s">
        <v>177</v>
      </c>
      <c r="L100" s="47" t="s">
        <v>87</v>
      </c>
    </row>
    <row r="101" spans="1:12" ht="29.25" customHeight="1">
      <c r="A101" s="74" t="s">
        <v>571</v>
      </c>
      <c r="B101" s="48" t="s">
        <v>616</v>
      </c>
      <c r="C101" s="63" t="s">
        <v>1044</v>
      </c>
      <c r="D101" s="70">
        <v>33134</v>
      </c>
      <c r="E101" s="49" t="s">
        <v>189</v>
      </c>
      <c r="F101" s="49" t="s">
        <v>190</v>
      </c>
      <c r="G101" s="68">
        <v>42156</v>
      </c>
      <c r="H101" s="49" t="s">
        <v>617</v>
      </c>
      <c r="I101" s="49" t="s">
        <v>618</v>
      </c>
      <c r="J101" s="46" t="s">
        <v>16</v>
      </c>
      <c r="K101" s="47" t="s">
        <v>177</v>
      </c>
      <c r="L101" s="47" t="s">
        <v>87</v>
      </c>
    </row>
    <row r="102" spans="1:12" ht="29.25" customHeight="1">
      <c r="A102" s="74" t="s">
        <v>572</v>
      </c>
      <c r="B102" s="48" t="s">
        <v>644</v>
      </c>
      <c r="C102" s="63" t="s">
        <v>1044</v>
      </c>
      <c r="D102" s="70">
        <v>32955</v>
      </c>
      <c r="E102" s="49" t="s">
        <v>189</v>
      </c>
      <c r="F102" s="49" t="s">
        <v>190</v>
      </c>
      <c r="G102" s="68">
        <v>42917</v>
      </c>
      <c r="H102" s="49" t="s">
        <v>645</v>
      </c>
      <c r="I102" s="49" t="s">
        <v>646</v>
      </c>
      <c r="J102" s="46" t="s">
        <v>647</v>
      </c>
      <c r="K102" s="47" t="s">
        <v>177</v>
      </c>
      <c r="L102" s="47" t="s">
        <v>87</v>
      </c>
    </row>
    <row r="103" spans="1:12" ht="29.25" customHeight="1">
      <c r="A103" s="74" t="s">
        <v>573</v>
      </c>
      <c r="B103" s="48" t="s">
        <v>652</v>
      </c>
      <c r="C103" s="63" t="s">
        <v>1044</v>
      </c>
      <c r="D103" s="70">
        <v>34204</v>
      </c>
      <c r="E103" s="49" t="s">
        <v>189</v>
      </c>
      <c r="F103" s="49" t="s">
        <v>190</v>
      </c>
      <c r="G103" s="68">
        <v>42917</v>
      </c>
      <c r="H103" s="49" t="s">
        <v>653</v>
      </c>
      <c r="I103" s="49" t="s">
        <v>654</v>
      </c>
      <c r="J103" s="46" t="s">
        <v>655</v>
      </c>
      <c r="K103" s="47" t="s">
        <v>177</v>
      </c>
      <c r="L103" s="47" t="s">
        <v>87</v>
      </c>
    </row>
    <row r="104" spans="1:12" ht="29.25" customHeight="1">
      <c r="A104" s="74" t="s">
        <v>574</v>
      </c>
      <c r="B104" s="48" t="s">
        <v>686</v>
      </c>
      <c r="C104" s="63" t="s">
        <v>1044</v>
      </c>
      <c r="D104" s="70">
        <v>33844</v>
      </c>
      <c r="E104" s="49" t="s">
        <v>189</v>
      </c>
      <c r="F104" s="49" t="s">
        <v>190</v>
      </c>
      <c r="G104" s="68">
        <v>42186</v>
      </c>
      <c r="H104" s="49" t="s">
        <v>687</v>
      </c>
      <c r="I104" s="49" t="s">
        <v>688</v>
      </c>
      <c r="J104" s="46" t="s">
        <v>16</v>
      </c>
      <c r="K104" s="47" t="s">
        <v>177</v>
      </c>
      <c r="L104" s="47" t="s">
        <v>87</v>
      </c>
    </row>
    <row r="105" spans="1:12" ht="29.25" customHeight="1">
      <c r="A105" s="74" t="s">
        <v>575</v>
      </c>
      <c r="B105" s="48" t="s">
        <v>711</v>
      </c>
      <c r="C105" s="63" t="s">
        <v>1044</v>
      </c>
      <c r="D105" s="70">
        <v>34275</v>
      </c>
      <c r="E105" s="49" t="s">
        <v>189</v>
      </c>
      <c r="F105" s="49" t="s">
        <v>190</v>
      </c>
      <c r="G105" s="68">
        <v>42917</v>
      </c>
      <c r="H105" s="49" t="s">
        <v>712</v>
      </c>
      <c r="I105" s="49" t="s">
        <v>654</v>
      </c>
      <c r="J105" s="46" t="s">
        <v>16</v>
      </c>
      <c r="K105" s="47" t="s">
        <v>177</v>
      </c>
      <c r="L105" s="47" t="s">
        <v>87</v>
      </c>
    </row>
    <row r="106" spans="1:12" ht="29.25" customHeight="1">
      <c r="A106" s="74" t="s">
        <v>576</v>
      </c>
      <c r="B106" s="48" t="s">
        <v>719</v>
      </c>
      <c r="C106" s="63" t="s">
        <v>1044</v>
      </c>
      <c r="D106" s="70">
        <v>33077</v>
      </c>
      <c r="E106" s="49" t="s">
        <v>189</v>
      </c>
      <c r="F106" s="49" t="s">
        <v>190</v>
      </c>
      <c r="G106" s="68">
        <v>41821</v>
      </c>
      <c r="H106" s="49" t="s">
        <v>720</v>
      </c>
      <c r="I106" s="49" t="s">
        <v>654</v>
      </c>
      <c r="J106" s="46" t="s">
        <v>16</v>
      </c>
      <c r="K106" s="47" t="s">
        <v>177</v>
      </c>
      <c r="L106" s="47" t="s">
        <v>87</v>
      </c>
    </row>
    <row r="107" spans="1:12" ht="29.25" customHeight="1">
      <c r="A107" s="74" t="s">
        <v>577</v>
      </c>
      <c r="B107" s="48" t="s">
        <v>726</v>
      </c>
      <c r="C107" s="63" t="s">
        <v>1044</v>
      </c>
      <c r="D107" s="70">
        <v>33134</v>
      </c>
      <c r="E107" s="49" t="s">
        <v>189</v>
      </c>
      <c r="F107" s="49" t="s">
        <v>190</v>
      </c>
      <c r="G107" s="68">
        <v>42552</v>
      </c>
      <c r="H107" s="49" t="s">
        <v>727</v>
      </c>
      <c r="I107" s="49" t="s">
        <v>728</v>
      </c>
      <c r="J107" s="46" t="s">
        <v>16</v>
      </c>
      <c r="K107" s="47" t="s">
        <v>177</v>
      </c>
      <c r="L107" s="47" t="s">
        <v>87</v>
      </c>
    </row>
    <row r="108" spans="1:12" ht="29.25" customHeight="1">
      <c r="A108" s="74" t="s">
        <v>578</v>
      </c>
      <c r="B108" s="48" t="s">
        <v>738</v>
      </c>
      <c r="C108" s="63" t="s">
        <v>1044</v>
      </c>
      <c r="D108" s="70">
        <v>34672</v>
      </c>
      <c r="E108" s="49" t="s">
        <v>189</v>
      </c>
      <c r="F108" s="49" t="s">
        <v>190</v>
      </c>
      <c r="G108" s="68">
        <v>42917</v>
      </c>
      <c r="H108" s="49" t="s">
        <v>739</v>
      </c>
      <c r="I108" s="49" t="s">
        <v>740</v>
      </c>
      <c r="J108" s="46" t="s">
        <v>16</v>
      </c>
      <c r="K108" s="47" t="s">
        <v>177</v>
      </c>
      <c r="L108" s="47" t="s">
        <v>87</v>
      </c>
    </row>
    <row r="109" spans="1:12" ht="29.25" customHeight="1">
      <c r="A109" s="74" t="s">
        <v>622</v>
      </c>
      <c r="B109" s="48" t="s">
        <v>757</v>
      </c>
      <c r="C109" s="63" t="s">
        <v>1044</v>
      </c>
      <c r="D109" s="70">
        <v>33168</v>
      </c>
      <c r="E109" s="49" t="s">
        <v>189</v>
      </c>
      <c r="F109" s="49" t="s">
        <v>190</v>
      </c>
      <c r="G109" s="68">
        <v>41821</v>
      </c>
      <c r="H109" s="49" t="s">
        <v>758</v>
      </c>
      <c r="I109" s="49" t="s">
        <v>759</v>
      </c>
      <c r="J109" s="46" t="s">
        <v>16</v>
      </c>
      <c r="K109" s="47" t="s">
        <v>177</v>
      </c>
      <c r="L109" s="47" t="s">
        <v>87</v>
      </c>
    </row>
    <row r="110" spans="1:12" ht="29.25" customHeight="1">
      <c r="A110" s="74" t="s">
        <v>623</v>
      </c>
      <c r="B110" s="48" t="s">
        <v>814</v>
      </c>
      <c r="C110" s="63" t="s">
        <v>1044</v>
      </c>
      <c r="D110" s="70">
        <v>33501</v>
      </c>
      <c r="E110" s="49" t="s">
        <v>189</v>
      </c>
      <c r="F110" s="49" t="s">
        <v>190</v>
      </c>
      <c r="G110" s="68">
        <v>42522</v>
      </c>
      <c r="H110" s="49" t="s">
        <v>815</v>
      </c>
      <c r="I110" s="49" t="s">
        <v>646</v>
      </c>
      <c r="J110" s="46" t="s">
        <v>16</v>
      </c>
      <c r="K110" s="47" t="s">
        <v>177</v>
      </c>
      <c r="L110" s="47" t="s">
        <v>87</v>
      </c>
    </row>
    <row r="111" spans="1:12" ht="29.25" customHeight="1">
      <c r="A111" s="74" t="s">
        <v>624</v>
      </c>
      <c r="B111" s="48" t="s">
        <v>816</v>
      </c>
      <c r="C111" s="63" t="s">
        <v>1044</v>
      </c>
      <c r="D111" s="70">
        <v>33798</v>
      </c>
      <c r="E111" s="49" t="s">
        <v>189</v>
      </c>
      <c r="F111" s="49" t="s">
        <v>190</v>
      </c>
      <c r="G111" s="68">
        <v>41821</v>
      </c>
      <c r="H111" s="49" t="s">
        <v>817</v>
      </c>
      <c r="I111" s="49" t="s">
        <v>818</v>
      </c>
      <c r="J111" s="46" t="s">
        <v>16</v>
      </c>
      <c r="K111" s="47" t="s">
        <v>177</v>
      </c>
      <c r="L111" s="47" t="s">
        <v>87</v>
      </c>
    </row>
    <row r="112" spans="1:12" ht="29.25" customHeight="1">
      <c r="A112" s="74" t="s">
        <v>625</v>
      </c>
      <c r="B112" s="48" t="s">
        <v>823</v>
      </c>
      <c r="C112" s="63" t="s">
        <v>1044</v>
      </c>
      <c r="D112" s="70">
        <v>32340</v>
      </c>
      <c r="E112" s="49" t="s">
        <v>189</v>
      </c>
      <c r="F112" s="49" t="s">
        <v>190</v>
      </c>
      <c r="G112" s="68">
        <v>41821</v>
      </c>
      <c r="H112" s="49" t="s">
        <v>824</v>
      </c>
      <c r="I112" s="49" t="s">
        <v>825</v>
      </c>
      <c r="J112" s="46" t="s">
        <v>16</v>
      </c>
      <c r="K112" s="47" t="s">
        <v>177</v>
      </c>
      <c r="L112" s="47" t="s">
        <v>87</v>
      </c>
    </row>
    <row r="113" spans="1:12" ht="29.25" customHeight="1">
      <c r="A113" s="74" t="s">
        <v>626</v>
      </c>
      <c r="B113" s="48" t="s">
        <v>844</v>
      </c>
      <c r="C113" s="63" t="s">
        <v>1044</v>
      </c>
      <c r="D113" s="70">
        <v>34381</v>
      </c>
      <c r="E113" s="49" t="s">
        <v>189</v>
      </c>
      <c r="F113" s="49" t="s">
        <v>190</v>
      </c>
      <c r="G113" s="68">
        <v>42917</v>
      </c>
      <c r="H113" s="49" t="s">
        <v>845</v>
      </c>
      <c r="I113" s="49" t="s">
        <v>646</v>
      </c>
      <c r="J113" s="46" t="s">
        <v>16</v>
      </c>
      <c r="K113" s="47" t="s">
        <v>177</v>
      </c>
      <c r="L113" s="47" t="s">
        <v>87</v>
      </c>
    </row>
    <row r="114" spans="1:12" ht="29.25" customHeight="1">
      <c r="A114" s="74" t="s">
        <v>627</v>
      </c>
      <c r="B114" s="48" t="s">
        <v>869</v>
      </c>
      <c r="C114" s="63" t="s">
        <v>1044</v>
      </c>
      <c r="D114" s="70">
        <v>34670</v>
      </c>
      <c r="E114" s="49" t="s">
        <v>189</v>
      </c>
      <c r="F114" s="49" t="s">
        <v>190</v>
      </c>
      <c r="G114" s="68">
        <v>42917</v>
      </c>
      <c r="H114" s="49" t="s">
        <v>870</v>
      </c>
      <c r="I114" s="49" t="s">
        <v>654</v>
      </c>
      <c r="J114" s="46" t="s">
        <v>16</v>
      </c>
      <c r="K114" s="47" t="s">
        <v>177</v>
      </c>
      <c r="L114" s="47" t="s">
        <v>87</v>
      </c>
    </row>
    <row r="115" spans="1:12" ht="29.25" customHeight="1">
      <c r="A115" s="74" t="s">
        <v>628</v>
      </c>
      <c r="B115" s="48" t="s">
        <v>878</v>
      </c>
      <c r="C115" s="63" t="s">
        <v>1044</v>
      </c>
      <c r="D115" s="70">
        <v>34282</v>
      </c>
      <c r="E115" s="49" t="s">
        <v>189</v>
      </c>
      <c r="F115" s="49" t="s">
        <v>190</v>
      </c>
      <c r="G115" s="68">
        <v>42522</v>
      </c>
      <c r="H115" s="49" t="s">
        <v>879</v>
      </c>
      <c r="I115" s="49" t="s">
        <v>646</v>
      </c>
      <c r="J115" s="46" t="s">
        <v>16</v>
      </c>
      <c r="K115" s="47" t="s">
        <v>177</v>
      </c>
      <c r="L115" s="47" t="s">
        <v>87</v>
      </c>
    </row>
    <row r="116" spans="1:12" ht="29.25" customHeight="1">
      <c r="A116" s="74" t="s">
        <v>629</v>
      </c>
      <c r="B116" s="48" t="s">
        <v>880</v>
      </c>
      <c r="C116" s="63" t="s">
        <v>1044</v>
      </c>
      <c r="D116" s="70">
        <v>32516</v>
      </c>
      <c r="E116" s="49" t="s">
        <v>189</v>
      </c>
      <c r="F116" s="49" t="s">
        <v>190</v>
      </c>
      <c r="G116" s="68">
        <v>41456</v>
      </c>
      <c r="H116" s="49" t="s">
        <v>839</v>
      </c>
      <c r="I116" s="49" t="s">
        <v>881</v>
      </c>
      <c r="J116" s="46" t="s">
        <v>16</v>
      </c>
      <c r="K116" s="47" t="s">
        <v>177</v>
      </c>
      <c r="L116" s="47" t="s">
        <v>87</v>
      </c>
    </row>
    <row r="117" spans="1:12" ht="29.25" customHeight="1">
      <c r="A117" s="74" t="s">
        <v>630</v>
      </c>
      <c r="B117" s="48" t="s">
        <v>884</v>
      </c>
      <c r="C117" s="63" t="s">
        <v>1044</v>
      </c>
      <c r="D117" s="70">
        <v>34072</v>
      </c>
      <c r="E117" s="49" t="s">
        <v>189</v>
      </c>
      <c r="F117" s="49" t="s">
        <v>190</v>
      </c>
      <c r="G117" s="68">
        <v>42917</v>
      </c>
      <c r="H117" s="49" t="s">
        <v>885</v>
      </c>
      <c r="I117" s="49" t="s">
        <v>886</v>
      </c>
      <c r="J117" s="46" t="s">
        <v>16</v>
      </c>
      <c r="K117" s="47" t="s">
        <v>177</v>
      </c>
      <c r="L117" s="47" t="s">
        <v>87</v>
      </c>
    </row>
    <row r="118" spans="1:12" ht="29.25" customHeight="1">
      <c r="A118" s="74" t="s">
        <v>631</v>
      </c>
      <c r="B118" s="48" t="s">
        <v>887</v>
      </c>
      <c r="C118" s="63" t="s">
        <v>1044</v>
      </c>
      <c r="D118" s="70">
        <v>33941</v>
      </c>
      <c r="E118" s="49" t="s">
        <v>189</v>
      </c>
      <c r="F118" s="49" t="s">
        <v>190</v>
      </c>
      <c r="G118" s="68">
        <v>42552</v>
      </c>
      <c r="H118" s="49" t="s">
        <v>653</v>
      </c>
      <c r="I118" s="49" t="s">
        <v>654</v>
      </c>
      <c r="J118" s="46" t="s">
        <v>16</v>
      </c>
      <c r="K118" s="47" t="s">
        <v>177</v>
      </c>
      <c r="L118" s="47" t="s">
        <v>87</v>
      </c>
    </row>
    <row r="119" spans="1:12" ht="29.25" customHeight="1">
      <c r="A119" s="74" t="s">
        <v>632</v>
      </c>
      <c r="B119" s="48" t="s">
        <v>897</v>
      </c>
      <c r="C119" s="63" t="s">
        <v>1044</v>
      </c>
      <c r="D119" s="70">
        <v>33507</v>
      </c>
      <c r="E119" s="49" t="s">
        <v>189</v>
      </c>
      <c r="F119" s="49" t="s">
        <v>190</v>
      </c>
      <c r="G119" s="68">
        <v>42552</v>
      </c>
      <c r="H119" s="49" t="s">
        <v>817</v>
      </c>
      <c r="I119" s="49" t="s">
        <v>898</v>
      </c>
      <c r="J119" s="46" t="s">
        <v>16</v>
      </c>
      <c r="K119" s="47" t="s">
        <v>177</v>
      </c>
      <c r="L119" s="47" t="s">
        <v>87</v>
      </c>
    </row>
    <row r="120" spans="1:12" ht="29.25" customHeight="1">
      <c r="A120" s="74" t="s">
        <v>633</v>
      </c>
      <c r="B120" s="48" t="s">
        <v>905</v>
      </c>
      <c r="C120" s="63" t="s">
        <v>1044</v>
      </c>
      <c r="D120" s="70">
        <v>33431</v>
      </c>
      <c r="E120" s="49" t="s">
        <v>189</v>
      </c>
      <c r="F120" s="49" t="s">
        <v>190</v>
      </c>
      <c r="G120" s="68">
        <v>42156</v>
      </c>
      <c r="H120" s="49" t="s">
        <v>906</v>
      </c>
      <c r="I120" s="49" t="s">
        <v>907</v>
      </c>
      <c r="J120" s="46" t="s">
        <v>16</v>
      </c>
      <c r="K120" s="47" t="s">
        <v>177</v>
      </c>
      <c r="L120" s="47" t="s">
        <v>87</v>
      </c>
    </row>
    <row r="121" spans="1:12" ht="29.25" customHeight="1">
      <c r="A121" s="74" t="s">
        <v>634</v>
      </c>
      <c r="B121" s="48" t="s">
        <v>908</v>
      </c>
      <c r="C121" s="63" t="s">
        <v>1044</v>
      </c>
      <c r="D121" s="70">
        <v>31754</v>
      </c>
      <c r="E121" s="49" t="s">
        <v>189</v>
      </c>
      <c r="F121" s="49" t="s">
        <v>190</v>
      </c>
      <c r="G121" s="68">
        <v>40725</v>
      </c>
      <c r="H121" s="49" t="s">
        <v>744</v>
      </c>
      <c r="I121" s="49" t="s">
        <v>909</v>
      </c>
      <c r="J121" s="46" t="s">
        <v>16</v>
      </c>
      <c r="K121" s="47" t="s">
        <v>177</v>
      </c>
      <c r="L121" s="47" t="s">
        <v>87</v>
      </c>
    </row>
    <row r="122" spans="1:12" ht="29.25" customHeight="1">
      <c r="A122" s="74" t="s">
        <v>635</v>
      </c>
      <c r="B122" s="48" t="s">
        <v>910</v>
      </c>
      <c r="C122" s="63" t="s">
        <v>1044</v>
      </c>
      <c r="D122" s="70">
        <v>32729</v>
      </c>
      <c r="E122" s="49" t="s">
        <v>189</v>
      </c>
      <c r="F122" s="49" t="s">
        <v>190</v>
      </c>
      <c r="G122" s="68">
        <v>42186</v>
      </c>
      <c r="H122" s="49" t="s">
        <v>911</v>
      </c>
      <c r="I122" s="49" t="s">
        <v>912</v>
      </c>
      <c r="J122" s="46" t="s">
        <v>16</v>
      </c>
      <c r="K122" s="47" t="s">
        <v>177</v>
      </c>
      <c r="L122" s="47" t="s">
        <v>87</v>
      </c>
    </row>
    <row r="123" spans="1:12" ht="29.25" customHeight="1">
      <c r="A123" s="74" t="s">
        <v>766</v>
      </c>
      <c r="B123" s="48" t="s">
        <v>913</v>
      </c>
      <c r="C123" s="63" t="s">
        <v>1044</v>
      </c>
      <c r="D123" s="70">
        <v>32911</v>
      </c>
      <c r="E123" s="49" t="s">
        <v>189</v>
      </c>
      <c r="F123" s="49" t="s">
        <v>190</v>
      </c>
      <c r="G123" s="68">
        <v>42186</v>
      </c>
      <c r="H123" s="49" t="s">
        <v>850</v>
      </c>
      <c r="I123" s="49" t="s">
        <v>914</v>
      </c>
      <c r="J123" s="46" t="s">
        <v>16</v>
      </c>
      <c r="K123" s="47" t="s">
        <v>177</v>
      </c>
      <c r="L123" s="47" t="s">
        <v>87</v>
      </c>
    </row>
    <row r="124" spans="1:12" ht="29.25" customHeight="1">
      <c r="A124" s="74" t="s">
        <v>767</v>
      </c>
      <c r="B124" s="48" t="s">
        <v>920</v>
      </c>
      <c r="C124" s="63" t="s">
        <v>1044</v>
      </c>
      <c r="D124" s="70">
        <v>33458</v>
      </c>
      <c r="E124" s="49" t="s">
        <v>189</v>
      </c>
      <c r="F124" s="49" t="s">
        <v>190</v>
      </c>
      <c r="G124" s="68">
        <v>41821</v>
      </c>
      <c r="H124" s="49" t="s">
        <v>653</v>
      </c>
      <c r="I124" s="49" t="s">
        <v>688</v>
      </c>
      <c r="J124" s="46" t="s">
        <v>16</v>
      </c>
      <c r="K124" s="47" t="s">
        <v>177</v>
      </c>
      <c r="L124" s="47" t="s">
        <v>87</v>
      </c>
    </row>
    <row r="125" spans="1:12" ht="29.25" customHeight="1">
      <c r="A125" s="74" t="s">
        <v>768</v>
      </c>
      <c r="B125" s="48" t="s">
        <v>924</v>
      </c>
      <c r="C125" s="63" t="s">
        <v>1044</v>
      </c>
      <c r="D125" s="70">
        <v>34280</v>
      </c>
      <c r="E125" s="49" t="s">
        <v>189</v>
      </c>
      <c r="F125" s="49" t="s">
        <v>190</v>
      </c>
      <c r="G125" s="68">
        <v>42522</v>
      </c>
      <c r="H125" s="49" t="s">
        <v>925</v>
      </c>
      <c r="I125" s="49" t="s">
        <v>907</v>
      </c>
      <c r="J125" s="46" t="s">
        <v>16</v>
      </c>
      <c r="K125" s="47" t="s">
        <v>177</v>
      </c>
      <c r="L125" s="47" t="s">
        <v>87</v>
      </c>
    </row>
    <row r="126" spans="1:12" ht="29.25" customHeight="1">
      <c r="A126" s="74" t="s">
        <v>769</v>
      </c>
      <c r="B126" s="48" t="s">
        <v>935</v>
      </c>
      <c r="C126" s="63" t="s">
        <v>1044</v>
      </c>
      <c r="D126" s="70">
        <v>33406</v>
      </c>
      <c r="E126" s="49" t="s">
        <v>189</v>
      </c>
      <c r="F126" s="49" t="s">
        <v>190</v>
      </c>
      <c r="G126" s="68">
        <v>42552</v>
      </c>
      <c r="H126" s="49" t="s">
        <v>744</v>
      </c>
      <c r="I126" s="49" t="s">
        <v>936</v>
      </c>
      <c r="J126" s="46" t="s">
        <v>16</v>
      </c>
      <c r="K126" s="47" t="s">
        <v>177</v>
      </c>
      <c r="L126" s="47" t="s">
        <v>87</v>
      </c>
    </row>
    <row r="127" spans="1:12" ht="29.25" customHeight="1">
      <c r="A127" s="74" t="s">
        <v>770</v>
      </c>
      <c r="B127" s="48" t="s">
        <v>938</v>
      </c>
      <c r="C127" s="63" t="s">
        <v>1044</v>
      </c>
      <c r="D127" s="70">
        <v>33851</v>
      </c>
      <c r="E127" s="49" t="s">
        <v>189</v>
      </c>
      <c r="F127" s="49" t="s">
        <v>190</v>
      </c>
      <c r="G127" s="68">
        <v>42552</v>
      </c>
      <c r="H127" s="49" t="s">
        <v>653</v>
      </c>
      <c r="I127" s="49" t="s">
        <v>939</v>
      </c>
      <c r="J127" s="46" t="s">
        <v>16</v>
      </c>
      <c r="K127" s="47" t="s">
        <v>177</v>
      </c>
      <c r="L127" s="47" t="s">
        <v>87</v>
      </c>
    </row>
    <row r="128" spans="1:12" ht="29.25" customHeight="1">
      <c r="A128" s="74" t="s">
        <v>771</v>
      </c>
      <c r="B128" s="48" t="s">
        <v>961</v>
      </c>
      <c r="C128" s="63" t="s">
        <v>1044</v>
      </c>
      <c r="D128" s="70">
        <v>34196</v>
      </c>
      <c r="E128" s="49" t="s">
        <v>189</v>
      </c>
      <c r="F128" s="49" t="s">
        <v>190</v>
      </c>
      <c r="G128" s="68">
        <v>42917</v>
      </c>
      <c r="H128" s="49" t="s">
        <v>712</v>
      </c>
      <c r="I128" s="49" t="s">
        <v>962</v>
      </c>
      <c r="J128" s="46" t="s">
        <v>16</v>
      </c>
      <c r="K128" s="47" t="s">
        <v>177</v>
      </c>
      <c r="L128" s="47" t="s">
        <v>87</v>
      </c>
    </row>
    <row r="129" spans="1:12" ht="29.25" customHeight="1">
      <c r="A129" s="74" t="s">
        <v>772</v>
      </c>
      <c r="B129" s="52" t="s">
        <v>209</v>
      </c>
      <c r="C129" s="47" t="s">
        <v>1044</v>
      </c>
      <c r="D129" s="66">
        <v>34383</v>
      </c>
      <c r="E129" s="45" t="s">
        <v>189</v>
      </c>
      <c r="F129" s="45" t="s">
        <v>190</v>
      </c>
      <c r="G129" s="68">
        <v>42917</v>
      </c>
      <c r="H129" s="53" t="s">
        <v>210</v>
      </c>
      <c r="I129" s="53" t="s">
        <v>211</v>
      </c>
      <c r="J129" s="46" t="s">
        <v>17</v>
      </c>
      <c r="K129" s="47" t="s">
        <v>178</v>
      </c>
      <c r="L129" s="47" t="s">
        <v>87</v>
      </c>
    </row>
    <row r="130" spans="1:12" ht="29.25" customHeight="1">
      <c r="A130" s="74" t="s">
        <v>773</v>
      </c>
      <c r="B130" s="52" t="s">
        <v>249</v>
      </c>
      <c r="C130" s="47" t="s">
        <v>1044</v>
      </c>
      <c r="D130" s="66">
        <v>34290</v>
      </c>
      <c r="E130" s="45" t="s">
        <v>189</v>
      </c>
      <c r="F130" s="45" t="s">
        <v>190</v>
      </c>
      <c r="G130" s="68">
        <v>42917</v>
      </c>
      <c r="H130" s="53" t="s">
        <v>210</v>
      </c>
      <c r="I130" s="53" t="s">
        <v>211</v>
      </c>
      <c r="J130" s="46" t="s">
        <v>17</v>
      </c>
      <c r="K130" s="47" t="s">
        <v>178</v>
      </c>
      <c r="L130" s="47" t="s">
        <v>87</v>
      </c>
    </row>
    <row r="131" spans="1:12" ht="29.25" customHeight="1">
      <c r="A131" s="74" t="s">
        <v>774</v>
      </c>
      <c r="B131" s="48" t="s">
        <v>353</v>
      </c>
      <c r="C131" s="63" t="s">
        <v>1044</v>
      </c>
      <c r="D131" s="70">
        <v>32852</v>
      </c>
      <c r="E131" s="49" t="s">
        <v>189</v>
      </c>
      <c r="F131" s="49" t="s">
        <v>190</v>
      </c>
      <c r="G131" s="68">
        <v>41456</v>
      </c>
      <c r="H131" s="49" t="s">
        <v>354</v>
      </c>
      <c r="I131" s="49" t="s">
        <v>355</v>
      </c>
      <c r="J131" s="46" t="s">
        <v>17</v>
      </c>
      <c r="K131" s="47" t="s">
        <v>178</v>
      </c>
      <c r="L131" s="47" t="s">
        <v>87</v>
      </c>
    </row>
    <row r="132" spans="1:12" ht="29.25" customHeight="1">
      <c r="A132" s="74" t="s">
        <v>775</v>
      </c>
      <c r="B132" s="48" t="s">
        <v>356</v>
      </c>
      <c r="C132" s="63" t="s">
        <v>1044</v>
      </c>
      <c r="D132" s="70">
        <v>33878</v>
      </c>
      <c r="E132" s="49" t="s">
        <v>189</v>
      </c>
      <c r="F132" s="49" t="s">
        <v>190</v>
      </c>
      <c r="G132" s="68">
        <v>42552</v>
      </c>
      <c r="H132" s="49" t="s">
        <v>357</v>
      </c>
      <c r="I132" s="49" t="s">
        <v>358</v>
      </c>
      <c r="J132" s="46" t="s">
        <v>359</v>
      </c>
      <c r="K132" s="47" t="s">
        <v>178</v>
      </c>
      <c r="L132" s="47" t="s">
        <v>87</v>
      </c>
    </row>
    <row r="133" spans="1:12" ht="29.25" customHeight="1">
      <c r="A133" s="74" t="s">
        <v>776</v>
      </c>
      <c r="B133" s="48" t="s">
        <v>376</v>
      </c>
      <c r="C133" s="63" t="s">
        <v>1045</v>
      </c>
      <c r="D133" s="70">
        <v>34626</v>
      </c>
      <c r="E133" s="49" t="s">
        <v>189</v>
      </c>
      <c r="F133" s="49" t="s">
        <v>190</v>
      </c>
      <c r="G133" s="68">
        <v>42917</v>
      </c>
      <c r="H133" s="49" t="s">
        <v>377</v>
      </c>
      <c r="I133" s="49" t="s">
        <v>378</v>
      </c>
      <c r="J133" s="46" t="s">
        <v>379</v>
      </c>
      <c r="K133" s="47" t="s">
        <v>178</v>
      </c>
      <c r="L133" s="47" t="s">
        <v>87</v>
      </c>
    </row>
    <row r="134" spans="1:12" ht="29.25" customHeight="1">
      <c r="A134" s="74" t="s">
        <v>777</v>
      </c>
      <c r="B134" s="48" t="s">
        <v>381</v>
      </c>
      <c r="C134" s="63" t="s">
        <v>1044</v>
      </c>
      <c r="D134" s="70">
        <v>35047</v>
      </c>
      <c r="E134" s="49" t="s">
        <v>382</v>
      </c>
      <c r="F134" s="49" t="s">
        <v>383</v>
      </c>
      <c r="G134" s="68">
        <v>42917</v>
      </c>
      <c r="H134" s="49" t="s">
        <v>384</v>
      </c>
      <c r="I134" s="49" t="s">
        <v>385</v>
      </c>
      <c r="J134" s="46" t="s">
        <v>386</v>
      </c>
      <c r="K134" s="47" t="s">
        <v>178</v>
      </c>
      <c r="L134" s="47" t="s">
        <v>87</v>
      </c>
    </row>
    <row r="135" spans="1:12" ht="29.25" customHeight="1">
      <c r="A135" s="74" t="s">
        <v>778</v>
      </c>
      <c r="B135" s="48" t="s">
        <v>431</v>
      </c>
      <c r="C135" s="63" t="s">
        <v>1045</v>
      </c>
      <c r="D135" s="70">
        <v>33860</v>
      </c>
      <c r="E135" s="49" t="s">
        <v>189</v>
      </c>
      <c r="F135" s="49" t="s">
        <v>190</v>
      </c>
      <c r="G135" s="68">
        <v>42552</v>
      </c>
      <c r="H135" s="49" t="s">
        <v>432</v>
      </c>
      <c r="I135" s="49" t="s">
        <v>385</v>
      </c>
      <c r="J135" s="46" t="s">
        <v>386</v>
      </c>
      <c r="K135" s="47" t="s">
        <v>178</v>
      </c>
      <c r="L135" s="47" t="s">
        <v>87</v>
      </c>
    </row>
    <row r="136" spans="1:12" ht="29.25" customHeight="1">
      <c r="A136" s="74" t="s">
        <v>779</v>
      </c>
      <c r="B136" s="48" t="s">
        <v>442</v>
      </c>
      <c r="C136" s="63" t="s">
        <v>1044</v>
      </c>
      <c r="D136" s="70">
        <v>34595</v>
      </c>
      <c r="E136" s="49" t="s">
        <v>189</v>
      </c>
      <c r="F136" s="49" t="s">
        <v>190</v>
      </c>
      <c r="G136" s="68">
        <v>42552</v>
      </c>
      <c r="H136" s="49" t="s">
        <v>377</v>
      </c>
      <c r="I136" s="49" t="s">
        <v>378</v>
      </c>
      <c r="J136" s="46" t="s">
        <v>379</v>
      </c>
      <c r="K136" s="47" t="s">
        <v>178</v>
      </c>
      <c r="L136" s="47" t="s">
        <v>87</v>
      </c>
    </row>
    <row r="137" spans="1:12" ht="29.25" customHeight="1">
      <c r="A137" s="74" t="s">
        <v>780</v>
      </c>
      <c r="B137" s="48" t="s">
        <v>445</v>
      </c>
      <c r="C137" s="63" t="s">
        <v>1044</v>
      </c>
      <c r="D137" s="70">
        <v>34686</v>
      </c>
      <c r="E137" s="49" t="s">
        <v>189</v>
      </c>
      <c r="F137" s="49" t="s">
        <v>190</v>
      </c>
      <c r="G137" s="68">
        <v>42887</v>
      </c>
      <c r="H137" s="49" t="s">
        <v>446</v>
      </c>
      <c r="I137" s="49" t="s">
        <v>378</v>
      </c>
      <c r="J137" s="46" t="s">
        <v>379</v>
      </c>
      <c r="K137" s="47" t="s">
        <v>178</v>
      </c>
      <c r="L137" s="47" t="s">
        <v>87</v>
      </c>
    </row>
    <row r="138" spans="1:12" ht="29.25" customHeight="1">
      <c r="A138" s="74" t="s">
        <v>781</v>
      </c>
      <c r="B138" s="48" t="s">
        <v>448</v>
      </c>
      <c r="C138" s="63" t="s">
        <v>1045</v>
      </c>
      <c r="D138" s="70">
        <v>34914</v>
      </c>
      <c r="E138" s="49" t="s">
        <v>189</v>
      </c>
      <c r="F138" s="49" t="s">
        <v>190</v>
      </c>
      <c r="G138" s="68">
        <v>42917</v>
      </c>
      <c r="H138" s="49" t="s">
        <v>449</v>
      </c>
      <c r="I138" s="49" t="s">
        <v>450</v>
      </c>
      <c r="J138" s="46" t="s">
        <v>451</v>
      </c>
      <c r="K138" s="47" t="s">
        <v>178</v>
      </c>
      <c r="L138" s="47" t="s">
        <v>87</v>
      </c>
    </row>
    <row r="139" spans="1:12" ht="29.25" customHeight="1">
      <c r="A139" s="74" t="s">
        <v>782</v>
      </c>
      <c r="B139" s="48" t="s">
        <v>463</v>
      </c>
      <c r="C139" s="63" t="s">
        <v>1045</v>
      </c>
      <c r="D139" s="70">
        <v>33346</v>
      </c>
      <c r="E139" s="49" t="s">
        <v>189</v>
      </c>
      <c r="F139" s="49" t="s">
        <v>190</v>
      </c>
      <c r="G139" s="68">
        <v>42917</v>
      </c>
      <c r="H139" s="49" t="s">
        <v>377</v>
      </c>
      <c r="I139" s="49" t="s">
        <v>378</v>
      </c>
      <c r="J139" s="46" t="s">
        <v>379</v>
      </c>
      <c r="K139" s="47" t="s">
        <v>178</v>
      </c>
      <c r="L139" s="47" t="s">
        <v>87</v>
      </c>
    </row>
    <row r="140" spans="1:12" ht="29.25" customHeight="1">
      <c r="A140" s="74" t="s">
        <v>783</v>
      </c>
      <c r="B140" s="48" t="s">
        <v>468</v>
      </c>
      <c r="C140" s="63" t="s">
        <v>1044</v>
      </c>
      <c r="D140" s="70">
        <v>33457</v>
      </c>
      <c r="E140" s="49" t="s">
        <v>189</v>
      </c>
      <c r="F140" s="49" t="s">
        <v>190</v>
      </c>
      <c r="G140" s="68">
        <v>42917</v>
      </c>
      <c r="H140" s="49" t="s">
        <v>384</v>
      </c>
      <c r="I140" s="49" t="s">
        <v>385</v>
      </c>
      <c r="J140" s="46" t="s">
        <v>386</v>
      </c>
      <c r="K140" s="47" t="s">
        <v>178</v>
      </c>
      <c r="L140" s="47" t="s">
        <v>87</v>
      </c>
    </row>
    <row r="141" spans="1:12" ht="29.25" customHeight="1">
      <c r="A141" s="74" t="s">
        <v>784</v>
      </c>
      <c r="B141" s="48" t="s">
        <v>481</v>
      </c>
      <c r="C141" s="63" t="s">
        <v>1044</v>
      </c>
      <c r="D141" s="70">
        <v>33805</v>
      </c>
      <c r="E141" s="49" t="s">
        <v>189</v>
      </c>
      <c r="F141" s="49" t="s">
        <v>190</v>
      </c>
      <c r="G141" s="68">
        <v>42917</v>
      </c>
      <c r="H141" s="49" t="s">
        <v>377</v>
      </c>
      <c r="I141" s="49" t="s">
        <v>378</v>
      </c>
      <c r="J141" s="46" t="s">
        <v>379</v>
      </c>
      <c r="K141" s="47" t="s">
        <v>178</v>
      </c>
      <c r="L141" s="47" t="s">
        <v>87</v>
      </c>
    </row>
    <row r="142" spans="1:12" ht="29.25" customHeight="1">
      <c r="A142" s="74" t="s">
        <v>785</v>
      </c>
      <c r="B142" s="48" t="s">
        <v>595</v>
      </c>
      <c r="C142" s="63" t="s">
        <v>1045</v>
      </c>
      <c r="D142" s="70">
        <v>34075</v>
      </c>
      <c r="E142" s="49" t="s">
        <v>189</v>
      </c>
      <c r="F142" s="49" t="s">
        <v>190</v>
      </c>
      <c r="G142" s="68">
        <v>42917</v>
      </c>
      <c r="H142" s="49" t="s">
        <v>596</v>
      </c>
      <c r="I142" s="49" t="s">
        <v>597</v>
      </c>
      <c r="J142" s="46" t="s">
        <v>17</v>
      </c>
      <c r="K142" s="47" t="s">
        <v>178</v>
      </c>
      <c r="L142" s="47" t="s">
        <v>87</v>
      </c>
    </row>
    <row r="143" spans="1:12" ht="29.25" customHeight="1">
      <c r="A143" s="74" t="s">
        <v>786</v>
      </c>
      <c r="B143" s="48" t="s">
        <v>598</v>
      </c>
      <c r="C143" s="63" t="s">
        <v>1044</v>
      </c>
      <c r="D143" s="70">
        <v>33441</v>
      </c>
      <c r="E143" s="49" t="s">
        <v>189</v>
      </c>
      <c r="F143" s="49" t="s">
        <v>190</v>
      </c>
      <c r="G143" s="68">
        <v>42552</v>
      </c>
      <c r="H143" s="49" t="s">
        <v>599</v>
      </c>
      <c r="I143" s="49" t="s">
        <v>600</v>
      </c>
      <c r="J143" s="46" t="s">
        <v>17</v>
      </c>
      <c r="K143" s="47" t="s">
        <v>178</v>
      </c>
      <c r="L143" s="47" t="s">
        <v>87</v>
      </c>
    </row>
    <row r="144" spans="1:12" ht="29.25" customHeight="1">
      <c r="A144" s="74" t="s">
        <v>787</v>
      </c>
      <c r="B144" s="48" t="s">
        <v>601</v>
      </c>
      <c r="C144" s="63" t="s">
        <v>1044</v>
      </c>
      <c r="D144" s="70">
        <v>34222</v>
      </c>
      <c r="E144" s="49" t="s">
        <v>189</v>
      </c>
      <c r="F144" s="49" t="s">
        <v>190</v>
      </c>
      <c r="G144" s="68">
        <v>42917</v>
      </c>
      <c r="H144" s="49" t="s">
        <v>602</v>
      </c>
      <c r="I144" s="49" t="s">
        <v>603</v>
      </c>
      <c r="J144" s="46" t="s">
        <v>17</v>
      </c>
      <c r="K144" s="47" t="s">
        <v>178</v>
      </c>
      <c r="L144" s="47" t="s">
        <v>87</v>
      </c>
    </row>
    <row r="145" spans="1:12" ht="29.25" customHeight="1">
      <c r="A145" s="74" t="s">
        <v>788</v>
      </c>
      <c r="B145" s="48" t="s">
        <v>648</v>
      </c>
      <c r="C145" s="63" t="s">
        <v>1044</v>
      </c>
      <c r="D145" s="70">
        <v>34669</v>
      </c>
      <c r="E145" s="49" t="s">
        <v>189</v>
      </c>
      <c r="F145" s="49" t="s">
        <v>190</v>
      </c>
      <c r="G145" s="68">
        <v>42917</v>
      </c>
      <c r="H145" s="49" t="s">
        <v>649</v>
      </c>
      <c r="I145" s="49" t="s">
        <v>650</v>
      </c>
      <c r="J145" s="46" t="s">
        <v>651</v>
      </c>
      <c r="K145" s="47" t="s">
        <v>178</v>
      </c>
      <c r="L145" s="47" t="s">
        <v>87</v>
      </c>
    </row>
    <row r="146" spans="1:12" ht="29.25" customHeight="1">
      <c r="A146" s="74" t="s">
        <v>789</v>
      </c>
      <c r="B146" s="48" t="s">
        <v>665</v>
      </c>
      <c r="C146" s="63" t="s">
        <v>1044</v>
      </c>
      <c r="D146" s="70">
        <v>34247</v>
      </c>
      <c r="E146" s="49" t="s">
        <v>189</v>
      </c>
      <c r="F146" s="49" t="s">
        <v>190</v>
      </c>
      <c r="G146" s="68">
        <v>42917</v>
      </c>
      <c r="H146" s="49" t="s">
        <v>649</v>
      </c>
      <c r="I146" s="49" t="s">
        <v>650</v>
      </c>
      <c r="J146" s="46" t="s">
        <v>17</v>
      </c>
      <c r="K146" s="47" t="s">
        <v>178</v>
      </c>
      <c r="L146" s="47" t="s">
        <v>87</v>
      </c>
    </row>
    <row r="147" spans="1:12" ht="29.25" customHeight="1">
      <c r="A147" s="74" t="s">
        <v>790</v>
      </c>
      <c r="B147" s="48" t="s">
        <v>746</v>
      </c>
      <c r="C147" s="63" t="s">
        <v>1044</v>
      </c>
      <c r="D147" s="70">
        <v>34931</v>
      </c>
      <c r="E147" s="49" t="s">
        <v>189</v>
      </c>
      <c r="F147" s="49" t="s">
        <v>190</v>
      </c>
      <c r="G147" s="68">
        <v>42917</v>
      </c>
      <c r="H147" s="49" t="s">
        <v>645</v>
      </c>
      <c r="I147" s="49" t="s">
        <v>747</v>
      </c>
      <c r="J147" s="46" t="s">
        <v>17</v>
      </c>
      <c r="K147" s="47" t="s">
        <v>178</v>
      </c>
      <c r="L147" s="47" t="s">
        <v>87</v>
      </c>
    </row>
    <row r="148" spans="1:12" ht="29.25" customHeight="1">
      <c r="A148" s="74" t="s">
        <v>791</v>
      </c>
      <c r="B148" s="48" t="s">
        <v>835</v>
      </c>
      <c r="C148" s="63" t="s">
        <v>1044</v>
      </c>
      <c r="D148" s="70">
        <v>33517</v>
      </c>
      <c r="E148" s="49" t="s">
        <v>189</v>
      </c>
      <c r="F148" s="49" t="s">
        <v>190</v>
      </c>
      <c r="G148" s="68">
        <v>42552</v>
      </c>
      <c r="H148" s="49" t="s">
        <v>836</v>
      </c>
      <c r="I148" s="49" t="s">
        <v>837</v>
      </c>
      <c r="J148" s="46" t="s">
        <v>17</v>
      </c>
      <c r="K148" s="47" t="s">
        <v>178</v>
      </c>
      <c r="L148" s="47" t="s">
        <v>87</v>
      </c>
    </row>
    <row r="149" spans="1:12" ht="29.25" customHeight="1">
      <c r="A149" s="74" t="s">
        <v>792</v>
      </c>
      <c r="B149" s="48" t="s">
        <v>854</v>
      </c>
      <c r="C149" s="63" t="s">
        <v>1044</v>
      </c>
      <c r="D149" s="70">
        <v>33859</v>
      </c>
      <c r="E149" s="49" t="s">
        <v>189</v>
      </c>
      <c r="F149" s="49" t="s">
        <v>190</v>
      </c>
      <c r="G149" s="68">
        <v>42552</v>
      </c>
      <c r="H149" s="49" t="s">
        <v>649</v>
      </c>
      <c r="I149" s="49" t="s">
        <v>650</v>
      </c>
      <c r="J149" s="46" t="s">
        <v>17</v>
      </c>
      <c r="K149" s="47" t="s">
        <v>178</v>
      </c>
      <c r="L149" s="47" t="s">
        <v>87</v>
      </c>
    </row>
    <row r="150" spans="1:12" ht="29.25" customHeight="1">
      <c r="A150" s="74" t="s">
        <v>793</v>
      </c>
      <c r="B150" s="48" t="s">
        <v>858</v>
      </c>
      <c r="C150" s="63" t="s">
        <v>1045</v>
      </c>
      <c r="D150" s="70">
        <v>34247</v>
      </c>
      <c r="E150" s="49" t="s">
        <v>189</v>
      </c>
      <c r="F150" s="49" t="s">
        <v>190</v>
      </c>
      <c r="G150" s="68">
        <v>42552</v>
      </c>
      <c r="H150" s="49" t="s">
        <v>859</v>
      </c>
      <c r="I150" s="49" t="s">
        <v>860</v>
      </c>
      <c r="J150" s="46" t="s">
        <v>17</v>
      </c>
      <c r="K150" s="47" t="s">
        <v>178</v>
      </c>
      <c r="L150" s="47" t="s">
        <v>87</v>
      </c>
    </row>
    <row r="151" spans="1:12" ht="29.25" customHeight="1">
      <c r="A151" s="74" t="s">
        <v>794</v>
      </c>
      <c r="B151" s="48" t="s">
        <v>861</v>
      </c>
      <c r="C151" s="63" t="s">
        <v>1045</v>
      </c>
      <c r="D151" s="70">
        <v>34914</v>
      </c>
      <c r="E151" s="49" t="s">
        <v>189</v>
      </c>
      <c r="F151" s="49" t="s">
        <v>190</v>
      </c>
      <c r="G151" s="68">
        <v>42917</v>
      </c>
      <c r="H151" s="49" t="s">
        <v>817</v>
      </c>
      <c r="I151" s="49" t="s">
        <v>860</v>
      </c>
      <c r="J151" s="46" t="s">
        <v>17</v>
      </c>
      <c r="K151" s="47" t="s">
        <v>178</v>
      </c>
      <c r="L151" s="47" t="s">
        <v>87</v>
      </c>
    </row>
    <row r="152" spans="1:12" ht="29.25" customHeight="1">
      <c r="A152" s="74" t="s">
        <v>795</v>
      </c>
      <c r="B152" s="48" t="s">
        <v>868</v>
      </c>
      <c r="C152" s="63" t="s">
        <v>1044</v>
      </c>
      <c r="D152" s="70">
        <v>34162</v>
      </c>
      <c r="E152" s="49" t="s">
        <v>189</v>
      </c>
      <c r="F152" s="49" t="s">
        <v>190</v>
      </c>
      <c r="G152" s="68">
        <v>42917</v>
      </c>
      <c r="H152" s="49" t="s">
        <v>649</v>
      </c>
      <c r="I152" s="49" t="s">
        <v>650</v>
      </c>
      <c r="J152" s="46" t="s">
        <v>17</v>
      </c>
      <c r="K152" s="47" t="s">
        <v>178</v>
      </c>
      <c r="L152" s="47" t="s">
        <v>87</v>
      </c>
    </row>
    <row r="153" spans="1:12" ht="29.25" customHeight="1">
      <c r="A153" s="74" t="s">
        <v>796</v>
      </c>
      <c r="B153" s="52" t="s">
        <v>220</v>
      </c>
      <c r="C153" s="47" t="s">
        <v>1044</v>
      </c>
      <c r="D153" s="66">
        <v>33568</v>
      </c>
      <c r="E153" s="45" t="s">
        <v>189</v>
      </c>
      <c r="F153" s="45" t="s">
        <v>190</v>
      </c>
      <c r="G153" s="68">
        <v>42552</v>
      </c>
      <c r="H153" s="53" t="s">
        <v>221</v>
      </c>
      <c r="I153" s="53" t="s">
        <v>222</v>
      </c>
      <c r="J153" s="46" t="s">
        <v>18</v>
      </c>
      <c r="K153" s="47" t="s">
        <v>179</v>
      </c>
      <c r="L153" s="47" t="s">
        <v>87</v>
      </c>
    </row>
    <row r="154" spans="1:12" ht="29.25" customHeight="1">
      <c r="A154" s="74" t="s">
        <v>797</v>
      </c>
      <c r="B154" s="52" t="s">
        <v>223</v>
      </c>
      <c r="C154" s="47" t="s">
        <v>1045</v>
      </c>
      <c r="D154" s="66">
        <v>33853</v>
      </c>
      <c r="E154" s="45" t="s">
        <v>189</v>
      </c>
      <c r="F154" s="45" t="s">
        <v>190</v>
      </c>
      <c r="G154" s="68">
        <v>42552</v>
      </c>
      <c r="H154" s="53" t="s">
        <v>224</v>
      </c>
      <c r="I154" s="53" t="s">
        <v>225</v>
      </c>
      <c r="J154" s="46" t="s">
        <v>18</v>
      </c>
      <c r="K154" s="47" t="s">
        <v>179</v>
      </c>
      <c r="L154" s="47" t="s">
        <v>87</v>
      </c>
    </row>
    <row r="155" spans="1:12" ht="29.25" customHeight="1">
      <c r="A155" s="74" t="s">
        <v>798</v>
      </c>
      <c r="B155" s="52" t="s">
        <v>229</v>
      </c>
      <c r="C155" s="47" t="s">
        <v>1045</v>
      </c>
      <c r="D155" s="66">
        <v>33409</v>
      </c>
      <c r="E155" s="45" t="s">
        <v>189</v>
      </c>
      <c r="F155" s="45" t="s">
        <v>190</v>
      </c>
      <c r="G155" s="68">
        <v>42917</v>
      </c>
      <c r="H155" s="53" t="s">
        <v>201</v>
      </c>
      <c r="I155" s="53" t="s">
        <v>225</v>
      </c>
      <c r="J155" s="46" t="s">
        <v>18</v>
      </c>
      <c r="K155" s="47" t="s">
        <v>179</v>
      </c>
      <c r="L155" s="47" t="s">
        <v>87</v>
      </c>
    </row>
    <row r="156" spans="1:12" ht="29.25" customHeight="1">
      <c r="A156" s="74" t="s">
        <v>799</v>
      </c>
      <c r="B156" s="48" t="s">
        <v>435</v>
      </c>
      <c r="C156" s="63" t="s">
        <v>1044</v>
      </c>
      <c r="D156" s="70">
        <v>32077</v>
      </c>
      <c r="E156" s="49" t="s">
        <v>189</v>
      </c>
      <c r="F156" s="49" t="s">
        <v>190</v>
      </c>
      <c r="G156" s="68">
        <v>39995</v>
      </c>
      <c r="H156" s="49" t="s">
        <v>436</v>
      </c>
      <c r="I156" s="49" t="s">
        <v>437</v>
      </c>
      <c r="J156" s="46" t="s">
        <v>438</v>
      </c>
      <c r="K156" s="47" t="s">
        <v>179</v>
      </c>
      <c r="L156" s="47" t="s">
        <v>87</v>
      </c>
    </row>
    <row r="157" spans="1:12" ht="29.25" customHeight="1">
      <c r="A157" s="74" t="s">
        <v>800</v>
      </c>
      <c r="B157" s="48" t="s">
        <v>439</v>
      </c>
      <c r="C157" s="63" t="s">
        <v>1045</v>
      </c>
      <c r="D157" s="70">
        <v>33953</v>
      </c>
      <c r="E157" s="49" t="s">
        <v>189</v>
      </c>
      <c r="F157" s="49" t="s">
        <v>190</v>
      </c>
      <c r="G157" s="68">
        <v>42552</v>
      </c>
      <c r="H157" s="49" t="s">
        <v>440</v>
      </c>
      <c r="I157" s="49" t="s">
        <v>1051</v>
      </c>
      <c r="J157" s="46" t="s">
        <v>441</v>
      </c>
      <c r="K157" s="47" t="s">
        <v>179</v>
      </c>
      <c r="L157" s="47" t="s">
        <v>87</v>
      </c>
    </row>
    <row r="158" spans="1:12" ht="29.25" customHeight="1">
      <c r="A158" s="74" t="s">
        <v>801</v>
      </c>
      <c r="B158" s="48" t="s">
        <v>579</v>
      </c>
      <c r="C158" s="63" t="s">
        <v>1044</v>
      </c>
      <c r="D158" s="70">
        <v>33531</v>
      </c>
      <c r="E158" s="49" t="s">
        <v>580</v>
      </c>
      <c r="F158" s="49" t="s">
        <v>581</v>
      </c>
      <c r="G158" s="68">
        <v>42917</v>
      </c>
      <c r="H158" s="49" t="s">
        <v>582</v>
      </c>
      <c r="I158" s="49" t="s">
        <v>583</v>
      </c>
      <c r="J158" s="46" t="s">
        <v>18</v>
      </c>
      <c r="K158" s="47" t="s">
        <v>179</v>
      </c>
      <c r="L158" s="47" t="s">
        <v>87</v>
      </c>
    </row>
    <row r="159" spans="1:12" ht="29.25" customHeight="1">
      <c r="A159" s="74" t="s">
        <v>802</v>
      </c>
      <c r="B159" s="48" t="s">
        <v>593</v>
      </c>
      <c r="C159" s="63" t="s">
        <v>1044</v>
      </c>
      <c r="D159" s="70">
        <v>34469</v>
      </c>
      <c r="E159" s="49" t="s">
        <v>189</v>
      </c>
      <c r="F159" s="49" t="s">
        <v>190</v>
      </c>
      <c r="G159" s="68">
        <v>42917</v>
      </c>
      <c r="H159" s="49" t="s">
        <v>585</v>
      </c>
      <c r="I159" s="49" t="s">
        <v>594</v>
      </c>
      <c r="J159" s="46" t="s">
        <v>18</v>
      </c>
      <c r="K159" s="47" t="s">
        <v>179</v>
      </c>
      <c r="L159" s="47" t="s">
        <v>87</v>
      </c>
    </row>
    <row r="160" spans="1:12" ht="29.25" customHeight="1">
      <c r="A160" s="74" t="s">
        <v>803</v>
      </c>
      <c r="B160" s="48" t="s">
        <v>607</v>
      </c>
      <c r="C160" s="63" t="s">
        <v>1044</v>
      </c>
      <c r="D160" s="70">
        <v>32817</v>
      </c>
      <c r="E160" s="49" t="s">
        <v>189</v>
      </c>
      <c r="F160" s="49" t="s">
        <v>190</v>
      </c>
      <c r="G160" s="68">
        <v>41061</v>
      </c>
      <c r="H160" s="49" t="s">
        <v>608</v>
      </c>
      <c r="I160" s="49" t="s">
        <v>609</v>
      </c>
      <c r="J160" s="46" t="s">
        <v>18</v>
      </c>
      <c r="K160" s="47" t="s">
        <v>179</v>
      </c>
      <c r="L160" s="47" t="s">
        <v>87</v>
      </c>
    </row>
    <row r="161" spans="1:12" ht="29.25" customHeight="1">
      <c r="A161" s="74" t="s">
        <v>804</v>
      </c>
      <c r="B161" s="48" t="s">
        <v>659</v>
      </c>
      <c r="C161" s="63" t="s">
        <v>1045</v>
      </c>
      <c r="D161" s="70">
        <v>33698</v>
      </c>
      <c r="E161" s="49" t="s">
        <v>189</v>
      </c>
      <c r="F161" s="49" t="s">
        <v>190</v>
      </c>
      <c r="G161" s="68">
        <v>41821</v>
      </c>
      <c r="H161" s="49" t="s">
        <v>660</v>
      </c>
      <c r="I161" s="49" t="s">
        <v>661</v>
      </c>
      <c r="J161" s="46" t="s">
        <v>18</v>
      </c>
      <c r="K161" s="47" t="s">
        <v>179</v>
      </c>
      <c r="L161" s="47" t="s">
        <v>87</v>
      </c>
    </row>
    <row r="162" spans="1:12" ht="29.25" customHeight="1">
      <c r="A162" s="74" t="s">
        <v>805</v>
      </c>
      <c r="B162" s="48" t="s">
        <v>695</v>
      </c>
      <c r="C162" s="63" t="s">
        <v>1044</v>
      </c>
      <c r="D162" s="70">
        <v>31675</v>
      </c>
      <c r="E162" s="49" t="s">
        <v>189</v>
      </c>
      <c r="F162" s="49" t="s">
        <v>190</v>
      </c>
      <c r="G162" s="68">
        <v>40360</v>
      </c>
      <c r="H162" s="49" t="s">
        <v>696</v>
      </c>
      <c r="I162" s="49" t="s">
        <v>697</v>
      </c>
      <c r="J162" s="46" t="s">
        <v>18</v>
      </c>
      <c r="K162" s="47" t="s">
        <v>179</v>
      </c>
      <c r="L162" s="47" t="s">
        <v>87</v>
      </c>
    </row>
    <row r="163" spans="1:12" ht="29.25" customHeight="1">
      <c r="A163" s="74" t="s">
        <v>806</v>
      </c>
      <c r="B163" s="48" t="s">
        <v>703</v>
      </c>
      <c r="C163" s="63" t="s">
        <v>1044</v>
      </c>
      <c r="D163" s="70">
        <v>35062</v>
      </c>
      <c r="E163" s="49" t="s">
        <v>189</v>
      </c>
      <c r="F163" s="49" t="s">
        <v>190</v>
      </c>
      <c r="G163" s="68">
        <v>42552</v>
      </c>
      <c r="H163" s="49" t="s">
        <v>704</v>
      </c>
      <c r="I163" s="49" t="s">
        <v>705</v>
      </c>
      <c r="J163" s="46" t="s">
        <v>18</v>
      </c>
      <c r="K163" s="47" t="s">
        <v>179</v>
      </c>
      <c r="L163" s="47" t="s">
        <v>87</v>
      </c>
    </row>
    <row r="164" spans="1:12" ht="29.25" customHeight="1">
      <c r="A164" s="74" t="s">
        <v>807</v>
      </c>
      <c r="B164" s="48" t="s">
        <v>713</v>
      </c>
      <c r="C164" s="63" t="s">
        <v>1044</v>
      </c>
      <c r="D164" s="70">
        <v>33815</v>
      </c>
      <c r="E164" s="49" t="s">
        <v>189</v>
      </c>
      <c r="F164" s="49" t="s">
        <v>190</v>
      </c>
      <c r="G164" s="68">
        <v>42186</v>
      </c>
      <c r="H164" s="49" t="s">
        <v>714</v>
      </c>
      <c r="I164" s="49" t="s">
        <v>715</v>
      </c>
      <c r="J164" s="46" t="s">
        <v>18</v>
      </c>
      <c r="K164" s="47" t="s">
        <v>179</v>
      </c>
      <c r="L164" s="47" t="s">
        <v>87</v>
      </c>
    </row>
    <row r="165" spans="1:12" ht="29.25" customHeight="1">
      <c r="A165" s="74" t="s">
        <v>808</v>
      </c>
      <c r="B165" s="48" t="s">
        <v>716</v>
      </c>
      <c r="C165" s="63" t="s">
        <v>1044</v>
      </c>
      <c r="D165" s="70">
        <v>34868</v>
      </c>
      <c r="E165" s="49" t="s">
        <v>189</v>
      </c>
      <c r="F165" s="49" t="s">
        <v>190</v>
      </c>
      <c r="G165" s="68">
        <v>42917</v>
      </c>
      <c r="H165" s="49" t="s">
        <v>717</v>
      </c>
      <c r="I165" s="49" t="s">
        <v>718</v>
      </c>
      <c r="J165" s="46" t="s">
        <v>18</v>
      </c>
      <c r="K165" s="47" t="s">
        <v>179</v>
      </c>
      <c r="L165" s="47" t="s">
        <v>87</v>
      </c>
    </row>
    <row r="166" spans="1:12" ht="29.25" customHeight="1">
      <c r="A166" s="74" t="s">
        <v>809</v>
      </c>
      <c r="B166" s="48" t="s">
        <v>721</v>
      </c>
      <c r="C166" s="63" t="s">
        <v>1044</v>
      </c>
      <c r="D166" s="70">
        <v>33461</v>
      </c>
      <c r="E166" s="49" t="s">
        <v>189</v>
      </c>
      <c r="F166" s="49" t="s">
        <v>190</v>
      </c>
      <c r="G166" s="68">
        <v>42552</v>
      </c>
      <c r="H166" s="49" t="s">
        <v>722</v>
      </c>
      <c r="I166" s="49" t="s">
        <v>697</v>
      </c>
      <c r="J166" s="46" t="s">
        <v>18</v>
      </c>
      <c r="K166" s="47" t="s">
        <v>179</v>
      </c>
      <c r="L166" s="47" t="s">
        <v>87</v>
      </c>
    </row>
    <row r="167" spans="1:12" ht="29.25" customHeight="1">
      <c r="A167" s="74" t="s">
        <v>810</v>
      </c>
      <c r="B167" s="48" t="s">
        <v>755</v>
      </c>
      <c r="C167" s="63" t="s">
        <v>1045</v>
      </c>
      <c r="D167" s="70">
        <v>33430</v>
      </c>
      <c r="E167" s="49" t="s">
        <v>189</v>
      </c>
      <c r="F167" s="49" t="s">
        <v>190</v>
      </c>
      <c r="G167" s="68">
        <v>42552</v>
      </c>
      <c r="H167" s="49" t="s">
        <v>756</v>
      </c>
      <c r="I167" s="49" t="s">
        <v>715</v>
      </c>
      <c r="J167" s="46" t="s">
        <v>18</v>
      </c>
      <c r="K167" s="47" t="s">
        <v>179</v>
      </c>
      <c r="L167" s="47" t="s">
        <v>87</v>
      </c>
    </row>
    <row r="168" spans="1:12" ht="29.25" customHeight="1">
      <c r="A168" s="74" t="s">
        <v>811</v>
      </c>
      <c r="B168" s="48" t="s">
        <v>813</v>
      </c>
      <c r="C168" s="63" t="s">
        <v>1044</v>
      </c>
      <c r="D168" s="70">
        <v>33174</v>
      </c>
      <c r="E168" s="49" t="s">
        <v>189</v>
      </c>
      <c r="F168" s="49" t="s">
        <v>190</v>
      </c>
      <c r="G168" s="68">
        <v>42186</v>
      </c>
      <c r="H168" s="49" t="s">
        <v>401</v>
      </c>
      <c r="I168" s="49" t="s">
        <v>225</v>
      </c>
      <c r="J168" s="46" t="s">
        <v>18</v>
      </c>
      <c r="K168" s="47" t="s">
        <v>179</v>
      </c>
      <c r="L168" s="47" t="s">
        <v>87</v>
      </c>
    </row>
    <row r="169" spans="1:12" ht="29.25" customHeight="1">
      <c r="A169" s="74" t="s">
        <v>812</v>
      </c>
      <c r="B169" s="48" t="s">
        <v>851</v>
      </c>
      <c r="C169" s="63" t="s">
        <v>1044</v>
      </c>
      <c r="D169" s="70">
        <v>33844</v>
      </c>
      <c r="E169" s="49" t="s">
        <v>189</v>
      </c>
      <c r="F169" s="49" t="s">
        <v>190</v>
      </c>
      <c r="G169" s="68">
        <v>42917</v>
      </c>
      <c r="H169" s="49" t="s">
        <v>852</v>
      </c>
      <c r="I169" s="49" t="s">
        <v>853</v>
      </c>
      <c r="J169" s="46" t="s">
        <v>18</v>
      </c>
      <c r="K169" s="47" t="s">
        <v>179</v>
      </c>
      <c r="L169" s="47" t="s">
        <v>87</v>
      </c>
    </row>
    <row r="170" spans="1:12" ht="29.25" customHeight="1">
      <c r="A170" s="74" t="s">
        <v>964</v>
      </c>
      <c r="B170" s="48" t="s">
        <v>918</v>
      </c>
      <c r="C170" s="63" t="s">
        <v>1044</v>
      </c>
      <c r="D170" s="70">
        <v>34239</v>
      </c>
      <c r="E170" s="49" t="s">
        <v>189</v>
      </c>
      <c r="F170" s="49" t="s">
        <v>190</v>
      </c>
      <c r="G170" s="68">
        <v>42887</v>
      </c>
      <c r="H170" s="49" t="s">
        <v>919</v>
      </c>
      <c r="I170" s="49" t="s">
        <v>697</v>
      </c>
      <c r="J170" s="46" t="s">
        <v>18</v>
      </c>
      <c r="K170" s="47" t="s">
        <v>179</v>
      </c>
      <c r="L170" s="47" t="s">
        <v>87</v>
      </c>
    </row>
    <row r="171" spans="1:12" ht="29.25" customHeight="1">
      <c r="A171" s="74" t="s">
        <v>965</v>
      </c>
      <c r="B171" s="48" t="s">
        <v>934</v>
      </c>
      <c r="C171" s="63" t="s">
        <v>1045</v>
      </c>
      <c r="D171" s="70">
        <v>33036</v>
      </c>
      <c r="E171" s="49" t="s">
        <v>189</v>
      </c>
      <c r="F171" s="49" t="s">
        <v>190</v>
      </c>
      <c r="G171" s="68">
        <v>42186</v>
      </c>
      <c r="H171" s="49" t="s">
        <v>696</v>
      </c>
      <c r="I171" s="49" t="s">
        <v>697</v>
      </c>
      <c r="J171" s="46" t="s">
        <v>18</v>
      </c>
      <c r="K171" s="47" t="s">
        <v>179</v>
      </c>
      <c r="L171" s="47" t="s">
        <v>87</v>
      </c>
    </row>
    <row r="172" spans="1:12" ht="29.25" customHeight="1">
      <c r="A172" s="74" t="s">
        <v>966</v>
      </c>
      <c r="B172" s="48" t="s">
        <v>960</v>
      </c>
      <c r="C172" s="63" t="s">
        <v>1044</v>
      </c>
      <c r="D172" s="70">
        <v>34151</v>
      </c>
      <c r="E172" s="49" t="s">
        <v>189</v>
      </c>
      <c r="F172" s="49" t="s">
        <v>190</v>
      </c>
      <c r="G172" s="68">
        <v>42887</v>
      </c>
      <c r="H172" s="49" t="s">
        <v>839</v>
      </c>
      <c r="I172" s="49" t="s">
        <v>705</v>
      </c>
      <c r="J172" s="46" t="s">
        <v>18</v>
      </c>
      <c r="K172" s="47" t="s">
        <v>179</v>
      </c>
      <c r="L172" s="47" t="s">
        <v>87</v>
      </c>
    </row>
    <row r="173" spans="1:12" ht="29.25" customHeight="1">
      <c r="A173" s="74" t="s">
        <v>967</v>
      </c>
      <c r="B173" s="52" t="s">
        <v>206</v>
      </c>
      <c r="C173" s="47" t="s">
        <v>1044</v>
      </c>
      <c r="D173" s="66">
        <v>32723</v>
      </c>
      <c r="E173" s="45" t="s">
        <v>189</v>
      </c>
      <c r="F173" s="45" t="s">
        <v>190</v>
      </c>
      <c r="G173" s="68">
        <v>42186</v>
      </c>
      <c r="H173" s="53" t="s">
        <v>207</v>
      </c>
      <c r="I173" s="53" t="s">
        <v>208</v>
      </c>
      <c r="J173" s="46" t="s">
        <v>19</v>
      </c>
      <c r="K173" s="47" t="s">
        <v>180</v>
      </c>
      <c r="L173" s="47" t="s">
        <v>87</v>
      </c>
    </row>
    <row r="174" spans="1:12" ht="29.25" customHeight="1">
      <c r="A174" s="74" t="s">
        <v>968</v>
      </c>
      <c r="B174" s="52" t="s">
        <v>231</v>
      </c>
      <c r="C174" s="47" t="s">
        <v>1045</v>
      </c>
      <c r="D174" s="66">
        <v>34287</v>
      </c>
      <c r="E174" s="45" t="s">
        <v>189</v>
      </c>
      <c r="F174" s="45" t="s">
        <v>190</v>
      </c>
      <c r="G174" s="68">
        <v>42917</v>
      </c>
      <c r="H174" s="53" t="s">
        <v>232</v>
      </c>
      <c r="I174" s="53" t="s">
        <v>228</v>
      </c>
      <c r="J174" s="46" t="s">
        <v>19</v>
      </c>
      <c r="K174" s="47" t="s">
        <v>180</v>
      </c>
      <c r="L174" s="47" t="s">
        <v>87</v>
      </c>
    </row>
    <row r="175" spans="1:12" ht="29.25" customHeight="1">
      <c r="A175" s="74" t="s">
        <v>969</v>
      </c>
      <c r="B175" s="48" t="s">
        <v>360</v>
      </c>
      <c r="C175" s="63" t="s">
        <v>1045</v>
      </c>
      <c r="D175" s="70">
        <v>33556</v>
      </c>
      <c r="E175" s="49" t="s">
        <v>189</v>
      </c>
      <c r="F175" s="49" t="s">
        <v>190</v>
      </c>
      <c r="G175" s="68">
        <v>42186</v>
      </c>
      <c r="H175" s="49" t="s">
        <v>361</v>
      </c>
      <c r="I175" s="49" t="s">
        <v>362</v>
      </c>
      <c r="J175" s="46" t="s">
        <v>363</v>
      </c>
      <c r="K175" s="47" t="s">
        <v>180</v>
      </c>
      <c r="L175" s="47" t="s">
        <v>87</v>
      </c>
    </row>
    <row r="176" spans="1:12" ht="29.25" customHeight="1">
      <c r="A176" s="74" t="s">
        <v>970</v>
      </c>
      <c r="B176" s="48" t="s">
        <v>604</v>
      </c>
      <c r="C176" s="63" t="s">
        <v>1044</v>
      </c>
      <c r="D176" s="70">
        <v>33605</v>
      </c>
      <c r="E176" s="49" t="s">
        <v>189</v>
      </c>
      <c r="F176" s="49" t="s">
        <v>190</v>
      </c>
      <c r="G176" s="68">
        <v>41821</v>
      </c>
      <c r="H176" s="49" t="s">
        <v>605</v>
      </c>
      <c r="I176" s="49" t="s">
        <v>606</v>
      </c>
      <c r="J176" s="46" t="s">
        <v>19</v>
      </c>
      <c r="K176" s="47" t="s">
        <v>180</v>
      </c>
      <c r="L176" s="47" t="s">
        <v>87</v>
      </c>
    </row>
    <row r="177" spans="1:12" ht="29.25" customHeight="1">
      <c r="A177" s="74" t="s">
        <v>971</v>
      </c>
      <c r="B177" s="48" t="s">
        <v>619</v>
      </c>
      <c r="C177" s="63" t="s">
        <v>1045</v>
      </c>
      <c r="D177" s="70">
        <v>34165</v>
      </c>
      <c r="E177" s="49" t="s">
        <v>189</v>
      </c>
      <c r="F177" s="49" t="s">
        <v>190</v>
      </c>
      <c r="G177" s="68">
        <v>42917</v>
      </c>
      <c r="H177" s="49" t="s">
        <v>620</v>
      </c>
      <c r="I177" s="49" t="s">
        <v>621</v>
      </c>
      <c r="J177" s="46" t="s">
        <v>19</v>
      </c>
      <c r="K177" s="47" t="s">
        <v>180</v>
      </c>
      <c r="L177" s="47" t="s">
        <v>87</v>
      </c>
    </row>
    <row r="178" spans="1:12" ht="29.25" customHeight="1">
      <c r="A178" s="74" t="s">
        <v>972</v>
      </c>
      <c r="B178" s="48" t="s">
        <v>666</v>
      </c>
      <c r="C178" s="63" t="s">
        <v>1045</v>
      </c>
      <c r="D178" s="70">
        <v>32361</v>
      </c>
      <c r="E178" s="49" t="s">
        <v>189</v>
      </c>
      <c r="F178" s="49" t="s">
        <v>190</v>
      </c>
      <c r="G178" s="68">
        <v>40360</v>
      </c>
      <c r="H178" s="49" t="s">
        <v>667</v>
      </c>
      <c r="I178" s="49" t="s">
        <v>668</v>
      </c>
      <c r="J178" s="46" t="s">
        <v>19</v>
      </c>
      <c r="K178" s="47" t="s">
        <v>180</v>
      </c>
      <c r="L178" s="47" t="s">
        <v>87</v>
      </c>
    </row>
    <row r="179" spans="1:12" ht="29.25" customHeight="1">
      <c r="A179" s="74" t="s">
        <v>973</v>
      </c>
      <c r="B179" s="48" t="s">
        <v>698</v>
      </c>
      <c r="C179" s="63" t="s">
        <v>1045</v>
      </c>
      <c r="D179" s="70">
        <v>34605</v>
      </c>
      <c r="E179" s="49" t="s">
        <v>189</v>
      </c>
      <c r="F179" s="49" t="s">
        <v>190</v>
      </c>
      <c r="G179" s="68">
        <v>42917</v>
      </c>
      <c r="H179" s="49" t="s">
        <v>699</v>
      </c>
      <c r="I179" s="49" t="s">
        <v>700</v>
      </c>
      <c r="J179" s="46" t="s">
        <v>19</v>
      </c>
      <c r="K179" s="47" t="s">
        <v>180</v>
      </c>
      <c r="L179" s="47" t="s">
        <v>87</v>
      </c>
    </row>
    <row r="180" spans="1:12" ht="29.25" customHeight="1">
      <c r="A180" s="74" t="s">
        <v>974</v>
      </c>
      <c r="B180" s="48" t="s">
        <v>857</v>
      </c>
      <c r="C180" s="63" t="s">
        <v>1044</v>
      </c>
      <c r="D180" s="70">
        <v>34593</v>
      </c>
      <c r="E180" s="49" t="s">
        <v>189</v>
      </c>
      <c r="F180" s="49" t="s">
        <v>190</v>
      </c>
      <c r="G180" s="68">
        <v>42552</v>
      </c>
      <c r="H180" s="49" t="s">
        <v>752</v>
      </c>
      <c r="I180" s="49" t="s">
        <v>682</v>
      </c>
      <c r="J180" s="46" t="s">
        <v>19</v>
      </c>
      <c r="K180" s="47" t="s">
        <v>180</v>
      </c>
      <c r="L180" s="47" t="s">
        <v>87</v>
      </c>
    </row>
    <row r="181" spans="1:12" ht="29.25" customHeight="1">
      <c r="A181" s="74" t="s">
        <v>975</v>
      </c>
      <c r="B181" s="48" t="s">
        <v>877</v>
      </c>
      <c r="C181" s="63" t="s">
        <v>1044</v>
      </c>
      <c r="D181" s="70">
        <v>30961</v>
      </c>
      <c r="E181" s="49" t="s">
        <v>189</v>
      </c>
      <c r="F181" s="49" t="s">
        <v>190</v>
      </c>
      <c r="G181" s="68">
        <v>41456</v>
      </c>
      <c r="H181" s="49" t="s">
        <v>736</v>
      </c>
      <c r="I181" s="49" t="s">
        <v>737</v>
      </c>
      <c r="J181" s="46" t="s">
        <v>19</v>
      </c>
      <c r="K181" s="47" t="s">
        <v>180</v>
      </c>
      <c r="L181" s="47" t="s">
        <v>87</v>
      </c>
    </row>
    <row r="182" spans="1:12" ht="29.25" customHeight="1">
      <c r="A182" s="74" t="s">
        <v>976</v>
      </c>
      <c r="B182" s="48" t="s">
        <v>892</v>
      </c>
      <c r="C182" s="63" t="s">
        <v>1045</v>
      </c>
      <c r="D182" s="70">
        <v>34359</v>
      </c>
      <c r="E182" s="49" t="s">
        <v>189</v>
      </c>
      <c r="F182" s="49" t="s">
        <v>190</v>
      </c>
      <c r="G182" s="68">
        <v>42917</v>
      </c>
      <c r="H182" s="49" t="s">
        <v>681</v>
      </c>
      <c r="I182" s="49" t="s">
        <v>682</v>
      </c>
      <c r="J182" s="46" t="s">
        <v>19</v>
      </c>
      <c r="K182" s="47" t="s">
        <v>180</v>
      </c>
      <c r="L182" s="47" t="s">
        <v>87</v>
      </c>
    </row>
    <row r="183" spans="1:12" ht="29.25" customHeight="1">
      <c r="A183" s="74" t="s">
        <v>977</v>
      </c>
      <c r="B183" s="48" t="s">
        <v>895</v>
      </c>
      <c r="C183" s="63" t="s">
        <v>1044</v>
      </c>
      <c r="D183" s="70">
        <v>32565</v>
      </c>
      <c r="E183" s="49" t="s">
        <v>189</v>
      </c>
      <c r="F183" s="49" t="s">
        <v>190</v>
      </c>
      <c r="G183" s="68">
        <v>42522</v>
      </c>
      <c r="H183" s="49" t="s">
        <v>896</v>
      </c>
      <c r="I183" s="49" t="s">
        <v>762</v>
      </c>
      <c r="J183" s="46" t="s">
        <v>19</v>
      </c>
      <c r="K183" s="47" t="s">
        <v>180</v>
      </c>
      <c r="L183" s="47" t="s">
        <v>87</v>
      </c>
    </row>
    <row r="184" spans="1:12" ht="29.25" customHeight="1">
      <c r="A184" s="74" t="s">
        <v>978</v>
      </c>
      <c r="B184" s="48" t="s">
        <v>959</v>
      </c>
      <c r="C184" s="63" t="s">
        <v>1044</v>
      </c>
      <c r="D184" s="70">
        <v>33879</v>
      </c>
      <c r="E184" s="49" t="s">
        <v>189</v>
      </c>
      <c r="F184" s="49" t="s">
        <v>190</v>
      </c>
      <c r="G184" s="68">
        <v>42552</v>
      </c>
      <c r="H184" s="49" t="s">
        <v>832</v>
      </c>
      <c r="I184" s="49" t="s">
        <v>737</v>
      </c>
      <c r="J184" s="46" t="s">
        <v>19</v>
      </c>
      <c r="K184" s="47" t="s">
        <v>180</v>
      </c>
      <c r="L184" s="47" t="s">
        <v>87</v>
      </c>
    </row>
    <row r="185" spans="1:12" ht="29.25" customHeight="1">
      <c r="A185" s="74" t="s">
        <v>979</v>
      </c>
      <c r="B185" s="48" t="s">
        <v>963</v>
      </c>
      <c r="C185" s="63" t="s">
        <v>1045</v>
      </c>
      <c r="D185" s="70">
        <v>34047</v>
      </c>
      <c r="E185" s="49" t="s">
        <v>189</v>
      </c>
      <c r="F185" s="49" t="s">
        <v>190</v>
      </c>
      <c r="G185" s="68">
        <v>42917</v>
      </c>
      <c r="H185" s="49" t="s">
        <v>742</v>
      </c>
      <c r="I185" s="49" t="s">
        <v>682</v>
      </c>
      <c r="J185" s="46" t="s">
        <v>19</v>
      </c>
      <c r="K185" s="47" t="s">
        <v>180</v>
      </c>
      <c r="L185" s="47" t="s">
        <v>87</v>
      </c>
    </row>
    <row r="186" spans="1:12" ht="29.25" customHeight="1">
      <c r="A186" s="74" t="s">
        <v>980</v>
      </c>
      <c r="B186" s="48" t="s">
        <v>464</v>
      </c>
      <c r="C186" s="63" t="s">
        <v>1045</v>
      </c>
      <c r="D186" s="70">
        <v>34039</v>
      </c>
      <c r="E186" s="49" t="s">
        <v>189</v>
      </c>
      <c r="F186" s="49" t="s">
        <v>190</v>
      </c>
      <c r="G186" s="68">
        <v>42917</v>
      </c>
      <c r="H186" s="49" t="s">
        <v>465</v>
      </c>
      <c r="I186" s="49" t="s">
        <v>466</v>
      </c>
      <c r="J186" s="46" t="s">
        <v>467</v>
      </c>
      <c r="K186" s="47" t="s">
        <v>181</v>
      </c>
      <c r="L186" s="47" t="s">
        <v>87</v>
      </c>
    </row>
    <row r="187" spans="1:12" ht="29.25" customHeight="1">
      <c r="A187" s="74" t="s">
        <v>981</v>
      </c>
      <c r="B187" s="48" t="s">
        <v>613</v>
      </c>
      <c r="C187" s="63" t="s">
        <v>1045</v>
      </c>
      <c r="D187" s="70">
        <v>34518</v>
      </c>
      <c r="E187" s="49" t="s">
        <v>189</v>
      </c>
      <c r="F187" s="49" t="s">
        <v>190</v>
      </c>
      <c r="G187" s="68">
        <v>42917</v>
      </c>
      <c r="H187" s="49" t="s">
        <v>614</v>
      </c>
      <c r="I187" s="49" t="s">
        <v>615</v>
      </c>
      <c r="J187" s="46" t="s">
        <v>20</v>
      </c>
      <c r="K187" s="47" t="s">
        <v>181</v>
      </c>
      <c r="L187" s="47" t="s">
        <v>87</v>
      </c>
    </row>
    <row r="188" spans="1:12" ht="29.25" customHeight="1">
      <c r="A188" s="74" t="s">
        <v>982</v>
      </c>
      <c r="B188" s="48" t="s">
        <v>706</v>
      </c>
      <c r="C188" s="63" t="s">
        <v>1045</v>
      </c>
      <c r="D188" s="70">
        <v>34844</v>
      </c>
      <c r="E188" s="49" t="s">
        <v>189</v>
      </c>
      <c r="F188" s="49" t="s">
        <v>190</v>
      </c>
      <c r="G188" s="68">
        <v>42917</v>
      </c>
      <c r="H188" s="49" t="s">
        <v>707</v>
      </c>
      <c r="I188" s="49" t="s">
        <v>708</v>
      </c>
      <c r="J188" s="46" t="s">
        <v>20</v>
      </c>
      <c r="K188" s="47" t="s">
        <v>181</v>
      </c>
      <c r="L188" s="47" t="s">
        <v>87</v>
      </c>
    </row>
    <row r="189" spans="1:12" ht="29.25" customHeight="1">
      <c r="A189" s="74" t="s">
        <v>983</v>
      </c>
      <c r="B189" s="48" t="s">
        <v>826</v>
      </c>
      <c r="C189" s="63" t="s">
        <v>1045</v>
      </c>
      <c r="D189" s="70">
        <v>33708</v>
      </c>
      <c r="E189" s="49" t="s">
        <v>189</v>
      </c>
      <c r="F189" s="49" t="s">
        <v>190</v>
      </c>
      <c r="G189" s="68">
        <v>42917</v>
      </c>
      <c r="H189" s="49" t="s">
        <v>827</v>
      </c>
      <c r="I189" s="49" t="s">
        <v>828</v>
      </c>
      <c r="J189" s="46" t="s">
        <v>20</v>
      </c>
      <c r="K189" s="47" t="s">
        <v>181</v>
      </c>
      <c r="L189" s="47" t="s">
        <v>87</v>
      </c>
    </row>
    <row r="190" spans="1:12" ht="29.25" customHeight="1">
      <c r="A190" s="74" t="s">
        <v>984</v>
      </c>
      <c r="B190" s="50" t="s">
        <v>197</v>
      </c>
      <c r="C190" s="47" t="s">
        <v>1045</v>
      </c>
      <c r="D190" s="66">
        <v>33837</v>
      </c>
      <c r="E190" s="45" t="s">
        <v>189</v>
      </c>
      <c r="F190" s="45" t="s">
        <v>190</v>
      </c>
      <c r="G190" s="68">
        <v>42186</v>
      </c>
      <c r="H190" s="51" t="s">
        <v>198</v>
      </c>
      <c r="I190" s="51" t="s">
        <v>199</v>
      </c>
      <c r="J190" s="46" t="s">
        <v>21</v>
      </c>
      <c r="K190" s="47" t="s">
        <v>182</v>
      </c>
      <c r="L190" s="47" t="s">
        <v>87</v>
      </c>
    </row>
    <row r="191" spans="1:12" ht="29.25" customHeight="1">
      <c r="A191" s="74" t="s">
        <v>985</v>
      </c>
      <c r="B191" s="52" t="s">
        <v>244</v>
      </c>
      <c r="C191" s="47" t="s">
        <v>1044</v>
      </c>
      <c r="D191" s="66">
        <v>32572</v>
      </c>
      <c r="E191" s="45" t="s">
        <v>189</v>
      </c>
      <c r="F191" s="45" t="s">
        <v>190</v>
      </c>
      <c r="G191" s="68">
        <v>42186</v>
      </c>
      <c r="H191" s="53" t="s">
        <v>210</v>
      </c>
      <c r="I191" s="53" t="s">
        <v>245</v>
      </c>
      <c r="J191" s="46" t="s">
        <v>21</v>
      </c>
      <c r="K191" s="47" t="s">
        <v>182</v>
      </c>
      <c r="L191" s="47" t="s">
        <v>87</v>
      </c>
    </row>
    <row r="192" spans="1:12" ht="29.25" customHeight="1">
      <c r="A192" s="74" t="s">
        <v>986</v>
      </c>
      <c r="B192" s="57" t="s">
        <v>284</v>
      </c>
      <c r="C192" s="47" t="s">
        <v>1045</v>
      </c>
      <c r="D192" s="66">
        <v>34260</v>
      </c>
      <c r="E192" s="45" t="s">
        <v>189</v>
      </c>
      <c r="F192" s="45" t="s">
        <v>190</v>
      </c>
      <c r="G192" s="68">
        <v>42552</v>
      </c>
      <c r="H192" s="58" t="s">
        <v>285</v>
      </c>
      <c r="I192" s="58" t="s">
        <v>286</v>
      </c>
      <c r="J192" s="46" t="s">
        <v>21</v>
      </c>
      <c r="K192" s="47" t="s">
        <v>182</v>
      </c>
      <c r="L192" s="47" t="s">
        <v>87</v>
      </c>
    </row>
    <row r="193" spans="1:12" ht="29.25" customHeight="1">
      <c r="A193" s="74" t="s">
        <v>987</v>
      </c>
      <c r="B193" s="57" t="s">
        <v>302</v>
      </c>
      <c r="C193" s="47" t="s">
        <v>1045</v>
      </c>
      <c r="D193" s="66">
        <v>33852</v>
      </c>
      <c r="E193" s="45" t="s">
        <v>189</v>
      </c>
      <c r="F193" s="45" t="s">
        <v>190</v>
      </c>
      <c r="G193" s="68">
        <v>41456</v>
      </c>
      <c r="H193" s="58" t="s">
        <v>273</v>
      </c>
      <c r="I193" s="58" t="s">
        <v>286</v>
      </c>
      <c r="J193" s="46" t="s">
        <v>21</v>
      </c>
      <c r="K193" s="47" t="s">
        <v>182</v>
      </c>
      <c r="L193" s="47" t="s">
        <v>87</v>
      </c>
    </row>
    <row r="194" spans="1:12" ht="29.25" customHeight="1">
      <c r="A194" s="74" t="s">
        <v>988</v>
      </c>
      <c r="B194" s="48" t="s">
        <v>689</v>
      </c>
      <c r="C194" s="63" t="s">
        <v>1045</v>
      </c>
      <c r="D194" s="70">
        <v>32534</v>
      </c>
      <c r="E194" s="49" t="s">
        <v>189</v>
      </c>
      <c r="F194" s="49" t="s">
        <v>190</v>
      </c>
      <c r="G194" s="68">
        <v>41091</v>
      </c>
      <c r="H194" s="49" t="s">
        <v>690</v>
      </c>
      <c r="I194" s="49" t="s">
        <v>691</v>
      </c>
      <c r="J194" s="46" t="s">
        <v>21</v>
      </c>
      <c r="K194" s="47" t="s">
        <v>182</v>
      </c>
      <c r="L194" s="47" t="s">
        <v>87</v>
      </c>
    </row>
    <row r="195" spans="1:12" ht="29.25" customHeight="1">
      <c r="A195" s="74" t="s">
        <v>989</v>
      </c>
      <c r="B195" s="48" t="s">
        <v>748</v>
      </c>
      <c r="C195" s="63" t="s">
        <v>1045</v>
      </c>
      <c r="D195" s="70">
        <v>34712</v>
      </c>
      <c r="E195" s="49" t="s">
        <v>189</v>
      </c>
      <c r="F195" s="49" t="s">
        <v>190</v>
      </c>
      <c r="G195" s="68">
        <v>42917</v>
      </c>
      <c r="H195" s="49" t="s">
        <v>653</v>
      </c>
      <c r="I195" s="49" t="s">
        <v>691</v>
      </c>
      <c r="J195" s="46" t="s">
        <v>21</v>
      </c>
      <c r="K195" s="47" t="s">
        <v>182</v>
      </c>
      <c r="L195" s="47" t="s">
        <v>87</v>
      </c>
    </row>
    <row r="196" spans="1:12" ht="29.25" customHeight="1">
      <c r="A196" s="74" t="s">
        <v>990</v>
      </c>
      <c r="B196" s="48" t="s">
        <v>749</v>
      </c>
      <c r="C196" s="63" t="s">
        <v>1044</v>
      </c>
      <c r="D196" s="70">
        <v>34046</v>
      </c>
      <c r="E196" s="49" t="s">
        <v>189</v>
      </c>
      <c r="F196" s="49" t="s">
        <v>190</v>
      </c>
      <c r="G196" s="68">
        <v>42917</v>
      </c>
      <c r="H196" s="49" t="s">
        <v>750</v>
      </c>
      <c r="I196" s="49" t="s">
        <v>691</v>
      </c>
      <c r="J196" s="46" t="s">
        <v>21</v>
      </c>
      <c r="K196" s="47" t="s">
        <v>182</v>
      </c>
      <c r="L196" s="47" t="s">
        <v>87</v>
      </c>
    </row>
    <row r="197" spans="1:12" ht="29.25" customHeight="1">
      <c r="A197" s="74" t="s">
        <v>991</v>
      </c>
      <c r="B197" s="48" t="s">
        <v>819</v>
      </c>
      <c r="C197" s="63" t="s">
        <v>1045</v>
      </c>
      <c r="D197" s="70">
        <v>34742</v>
      </c>
      <c r="E197" s="49" t="s">
        <v>189</v>
      </c>
      <c r="F197" s="49" t="s">
        <v>190</v>
      </c>
      <c r="G197" s="68">
        <v>42917</v>
      </c>
      <c r="H197" s="49" t="s">
        <v>696</v>
      </c>
      <c r="I197" s="49" t="s">
        <v>820</v>
      </c>
      <c r="J197" s="46" t="s">
        <v>21</v>
      </c>
      <c r="K197" s="47" t="s">
        <v>182</v>
      </c>
      <c r="L197" s="47" t="s">
        <v>87</v>
      </c>
    </row>
    <row r="198" spans="1:12" ht="29.25" customHeight="1">
      <c r="A198" s="74" t="s">
        <v>992</v>
      </c>
      <c r="B198" s="48" t="s">
        <v>846</v>
      </c>
      <c r="C198" s="63" t="s">
        <v>1044</v>
      </c>
      <c r="D198" s="70">
        <v>33049</v>
      </c>
      <c r="E198" s="49" t="s">
        <v>189</v>
      </c>
      <c r="F198" s="49" t="s">
        <v>190</v>
      </c>
      <c r="G198" s="68">
        <v>42186</v>
      </c>
      <c r="H198" s="49" t="s">
        <v>653</v>
      </c>
      <c r="I198" s="49" t="s">
        <v>691</v>
      </c>
      <c r="J198" s="46" t="s">
        <v>21</v>
      </c>
      <c r="K198" s="47" t="s">
        <v>182</v>
      </c>
      <c r="L198" s="47" t="s">
        <v>87</v>
      </c>
    </row>
    <row r="199" spans="1:12" ht="29.25" customHeight="1">
      <c r="A199" s="74" t="s">
        <v>993</v>
      </c>
      <c r="B199" s="48" t="s">
        <v>890</v>
      </c>
      <c r="C199" s="63" t="s">
        <v>1045</v>
      </c>
      <c r="D199" s="70">
        <v>34712</v>
      </c>
      <c r="E199" s="49" t="s">
        <v>189</v>
      </c>
      <c r="F199" s="49" t="s">
        <v>190</v>
      </c>
      <c r="G199" s="68">
        <v>42917</v>
      </c>
      <c r="H199" s="49" t="s">
        <v>676</v>
      </c>
      <c r="I199" s="49" t="s">
        <v>891</v>
      </c>
      <c r="J199" s="46" t="s">
        <v>21</v>
      </c>
      <c r="K199" s="47" t="s">
        <v>182</v>
      </c>
      <c r="L199" s="47" t="s">
        <v>87</v>
      </c>
    </row>
    <row r="200" spans="1:12" ht="29.25" customHeight="1">
      <c r="A200" s="74" t="s">
        <v>994</v>
      </c>
      <c r="B200" s="48" t="s">
        <v>940</v>
      </c>
      <c r="C200" s="63" t="s">
        <v>1044</v>
      </c>
      <c r="D200" s="70">
        <v>33352</v>
      </c>
      <c r="E200" s="49" t="s">
        <v>189</v>
      </c>
      <c r="F200" s="49" t="s">
        <v>190</v>
      </c>
      <c r="G200" s="68">
        <v>42186</v>
      </c>
      <c r="H200" s="49" t="s">
        <v>676</v>
      </c>
      <c r="I200" s="49" t="s">
        <v>891</v>
      </c>
      <c r="J200" s="46" t="s">
        <v>21</v>
      </c>
      <c r="K200" s="47" t="s">
        <v>182</v>
      </c>
      <c r="L200" s="47" t="s">
        <v>87</v>
      </c>
    </row>
    <row r="201" spans="1:12" ht="29.25" customHeight="1">
      <c r="A201" s="74" t="s">
        <v>995</v>
      </c>
      <c r="B201" s="48" t="s">
        <v>956</v>
      </c>
      <c r="C201" s="63" t="s">
        <v>1045</v>
      </c>
      <c r="D201" s="70">
        <v>34024</v>
      </c>
      <c r="E201" s="49" t="s">
        <v>189</v>
      </c>
      <c r="F201" s="49" t="s">
        <v>190</v>
      </c>
      <c r="G201" s="68">
        <v>42552</v>
      </c>
      <c r="H201" s="49" t="s">
        <v>957</v>
      </c>
      <c r="I201" s="49" t="s">
        <v>820</v>
      </c>
      <c r="J201" s="46" t="s">
        <v>21</v>
      </c>
      <c r="K201" s="47" t="s">
        <v>182</v>
      </c>
      <c r="L201" s="47" t="s">
        <v>87</v>
      </c>
    </row>
    <row r="202" spans="1:12" ht="29.25" customHeight="1">
      <c r="A202" s="74" t="s">
        <v>996</v>
      </c>
      <c r="B202" s="52" t="s">
        <v>217</v>
      </c>
      <c r="C202" s="47" t="s">
        <v>1044</v>
      </c>
      <c r="D202" s="66">
        <v>34783</v>
      </c>
      <c r="E202" s="45" t="s">
        <v>189</v>
      </c>
      <c r="F202" s="45" t="s">
        <v>190</v>
      </c>
      <c r="G202" s="68">
        <v>42887</v>
      </c>
      <c r="H202" s="53" t="s">
        <v>218</v>
      </c>
      <c r="I202" s="53" t="s">
        <v>219</v>
      </c>
      <c r="J202" s="46" t="s">
        <v>23</v>
      </c>
      <c r="K202" s="47" t="s">
        <v>183</v>
      </c>
      <c r="L202" s="47" t="s">
        <v>87</v>
      </c>
    </row>
    <row r="203" spans="1:12" ht="29.25" customHeight="1">
      <c r="A203" s="74" t="s">
        <v>997</v>
      </c>
      <c r="B203" s="60" t="s">
        <v>332</v>
      </c>
      <c r="C203" s="47" t="s">
        <v>1044</v>
      </c>
      <c r="D203" s="66">
        <v>34134</v>
      </c>
      <c r="E203" s="45" t="s">
        <v>189</v>
      </c>
      <c r="F203" s="45" t="s">
        <v>190</v>
      </c>
      <c r="G203" s="68">
        <v>42552</v>
      </c>
      <c r="H203" s="59" t="s">
        <v>333</v>
      </c>
      <c r="I203" s="59" t="s">
        <v>334</v>
      </c>
      <c r="J203" s="46" t="s">
        <v>23</v>
      </c>
      <c r="K203" s="47" t="s">
        <v>183</v>
      </c>
      <c r="L203" s="47" t="s">
        <v>87</v>
      </c>
    </row>
    <row r="204" spans="1:12" ht="29.25" customHeight="1">
      <c r="A204" s="74" t="s">
        <v>998</v>
      </c>
      <c r="B204" s="60" t="s">
        <v>335</v>
      </c>
      <c r="C204" s="47" t="s">
        <v>1044</v>
      </c>
      <c r="D204" s="66">
        <v>33540</v>
      </c>
      <c r="E204" s="45" t="s">
        <v>189</v>
      </c>
      <c r="F204" s="45" t="s">
        <v>190</v>
      </c>
      <c r="G204" s="68">
        <v>42552</v>
      </c>
      <c r="H204" s="59" t="s">
        <v>336</v>
      </c>
      <c r="I204" s="59" t="s">
        <v>334</v>
      </c>
      <c r="J204" s="46" t="s">
        <v>23</v>
      </c>
      <c r="K204" s="47" t="s">
        <v>183</v>
      </c>
      <c r="L204" s="47" t="s">
        <v>87</v>
      </c>
    </row>
    <row r="205" spans="1:12" ht="29.25" customHeight="1">
      <c r="A205" s="74" t="s">
        <v>999</v>
      </c>
      <c r="B205" s="48" t="s">
        <v>387</v>
      </c>
      <c r="C205" s="63" t="s">
        <v>1044</v>
      </c>
      <c r="D205" s="70">
        <v>34330</v>
      </c>
      <c r="E205" s="49" t="s">
        <v>189</v>
      </c>
      <c r="F205" s="49" t="s">
        <v>190</v>
      </c>
      <c r="G205" s="68">
        <v>42917</v>
      </c>
      <c r="H205" s="65" t="s">
        <v>1043</v>
      </c>
      <c r="I205" s="49" t="s">
        <v>388</v>
      </c>
      <c r="J205" s="46" t="s">
        <v>389</v>
      </c>
      <c r="K205" s="47" t="s">
        <v>183</v>
      </c>
      <c r="L205" s="47" t="s">
        <v>87</v>
      </c>
    </row>
    <row r="206" spans="1:12" ht="29.25" customHeight="1">
      <c r="A206" s="74" t="s">
        <v>1000</v>
      </c>
      <c r="B206" s="48" t="s">
        <v>400</v>
      </c>
      <c r="C206" s="63" t="s">
        <v>1044</v>
      </c>
      <c r="D206" s="70">
        <v>33647</v>
      </c>
      <c r="E206" s="49" t="s">
        <v>189</v>
      </c>
      <c r="F206" s="49" t="s">
        <v>190</v>
      </c>
      <c r="G206" s="68">
        <v>42917</v>
      </c>
      <c r="H206" s="49" t="s">
        <v>401</v>
      </c>
      <c r="I206" s="49" t="s">
        <v>402</v>
      </c>
      <c r="J206" s="46" t="s">
        <v>403</v>
      </c>
      <c r="K206" s="47" t="s">
        <v>183</v>
      </c>
      <c r="L206" s="47" t="s">
        <v>87</v>
      </c>
    </row>
    <row r="207" spans="1:12" ht="29.25" customHeight="1">
      <c r="A207" s="74" t="s">
        <v>1001</v>
      </c>
      <c r="B207" s="48" t="s">
        <v>404</v>
      </c>
      <c r="C207" s="63" t="s">
        <v>1044</v>
      </c>
      <c r="D207" s="70">
        <v>34332</v>
      </c>
      <c r="E207" s="49" t="s">
        <v>189</v>
      </c>
      <c r="F207" s="49" t="s">
        <v>190</v>
      </c>
      <c r="G207" s="68">
        <v>42917</v>
      </c>
      <c r="H207" s="49" t="s">
        <v>405</v>
      </c>
      <c r="I207" s="49" t="s">
        <v>388</v>
      </c>
      <c r="J207" s="46" t="s">
        <v>389</v>
      </c>
      <c r="K207" s="47" t="s">
        <v>183</v>
      </c>
      <c r="L207" s="47" t="s">
        <v>87</v>
      </c>
    </row>
    <row r="208" spans="1:12" ht="29.25" customHeight="1">
      <c r="A208" s="74" t="s">
        <v>1002</v>
      </c>
      <c r="B208" s="48" t="s">
        <v>447</v>
      </c>
      <c r="C208" s="63" t="s">
        <v>1044</v>
      </c>
      <c r="D208" s="70">
        <v>33436</v>
      </c>
      <c r="E208" s="49" t="s">
        <v>189</v>
      </c>
      <c r="F208" s="49" t="s">
        <v>190</v>
      </c>
      <c r="G208" s="68">
        <v>42186</v>
      </c>
      <c r="H208" s="49" t="s">
        <v>436</v>
      </c>
      <c r="I208" s="49" t="s">
        <v>388</v>
      </c>
      <c r="J208" s="46" t="s">
        <v>389</v>
      </c>
      <c r="K208" s="47" t="s">
        <v>183</v>
      </c>
      <c r="L208" s="47" t="s">
        <v>87</v>
      </c>
    </row>
    <row r="209" spans="1:12" ht="29.25" customHeight="1">
      <c r="A209" s="74" t="s">
        <v>1003</v>
      </c>
      <c r="B209" s="48" t="s">
        <v>497</v>
      </c>
      <c r="C209" s="63" t="s">
        <v>1044</v>
      </c>
      <c r="D209" s="70">
        <v>33518</v>
      </c>
      <c r="E209" s="49" t="s">
        <v>189</v>
      </c>
      <c r="F209" s="49" t="s">
        <v>190</v>
      </c>
      <c r="G209" s="68">
        <v>42917</v>
      </c>
      <c r="H209" s="49" t="s">
        <v>417</v>
      </c>
      <c r="I209" s="49" t="s">
        <v>498</v>
      </c>
      <c r="J209" s="46" t="s">
        <v>499</v>
      </c>
      <c r="K209" s="47" t="s">
        <v>183</v>
      </c>
      <c r="L209" s="47" t="s">
        <v>87</v>
      </c>
    </row>
    <row r="210" spans="1:12" ht="29.25" customHeight="1">
      <c r="A210" s="74" t="s">
        <v>1004</v>
      </c>
      <c r="B210" s="48" t="s">
        <v>500</v>
      </c>
      <c r="C210" s="63" t="s">
        <v>1044</v>
      </c>
      <c r="D210" s="70">
        <v>33797</v>
      </c>
      <c r="E210" s="49" t="s">
        <v>189</v>
      </c>
      <c r="F210" s="49" t="s">
        <v>190</v>
      </c>
      <c r="G210" s="68">
        <v>42552</v>
      </c>
      <c r="H210" s="49" t="s">
        <v>501</v>
      </c>
      <c r="I210" s="49" t="s">
        <v>388</v>
      </c>
      <c r="J210" s="46" t="s">
        <v>389</v>
      </c>
      <c r="K210" s="47" t="s">
        <v>183</v>
      </c>
      <c r="L210" s="47" t="s">
        <v>87</v>
      </c>
    </row>
    <row r="211" spans="1:12" ht="29.25" customHeight="1">
      <c r="A211" s="74" t="s">
        <v>1005</v>
      </c>
      <c r="B211" s="48" t="s">
        <v>838</v>
      </c>
      <c r="C211" s="63" t="s">
        <v>1044</v>
      </c>
      <c r="D211" s="70">
        <v>33062</v>
      </c>
      <c r="E211" s="49" t="s">
        <v>189</v>
      </c>
      <c r="F211" s="49" t="s">
        <v>190</v>
      </c>
      <c r="G211" s="68">
        <v>42186</v>
      </c>
      <c r="H211" s="49" t="s">
        <v>839</v>
      </c>
      <c r="I211" s="49" t="s">
        <v>840</v>
      </c>
      <c r="J211" s="46" t="s">
        <v>23</v>
      </c>
      <c r="K211" s="47" t="s">
        <v>183</v>
      </c>
      <c r="L211" s="47" t="s">
        <v>87</v>
      </c>
    </row>
    <row r="212" spans="1:12" ht="29.25" customHeight="1">
      <c r="A212" s="74" t="s">
        <v>1006</v>
      </c>
      <c r="B212" s="48" t="s">
        <v>888</v>
      </c>
      <c r="C212" s="63" t="s">
        <v>1044</v>
      </c>
      <c r="D212" s="70">
        <v>33191</v>
      </c>
      <c r="E212" s="49" t="s">
        <v>189</v>
      </c>
      <c r="F212" s="49" t="s">
        <v>190</v>
      </c>
      <c r="G212" s="68">
        <v>42522</v>
      </c>
      <c r="H212" s="49" t="s">
        <v>889</v>
      </c>
      <c r="I212" s="49" t="s">
        <v>840</v>
      </c>
      <c r="J212" s="46" t="s">
        <v>23</v>
      </c>
      <c r="K212" s="47" t="s">
        <v>183</v>
      </c>
      <c r="L212" s="47" t="s">
        <v>87</v>
      </c>
    </row>
    <row r="213" spans="1:12" ht="29.25" customHeight="1">
      <c r="A213" s="74" t="s">
        <v>1007</v>
      </c>
      <c r="B213" s="48" t="s">
        <v>899</v>
      </c>
      <c r="C213" s="63" t="s">
        <v>1044</v>
      </c>
      <c r="D213" s="70">
        <v>34503</v>
      </c>
      <c r="E213" s="49" t="s">
        <v>189</v>
      </c>
      <c r="F213" s="49" t="s">
        <v>190</v>
      </c>
      <c r="G213" s="71">
        <v>42736</v>
      </c>
      <c r="H213" s="64" t="s">
        <v>900</v>
      </c>
      <c r="I213" s="49" t="s">
        <v>901</v>
      </c>
      <c r="J213" s="46" t="s">
        <v>23</v>
      </c>
      <c r="K213" s="47" t="s">
        <v>183</v>
      </c>
      <c r="L213" s="47" t="s">
        <v>87</v>
      </c>
    </row>
    <row r="214" spans="1:12" ht="29.25" customHeight="1">
      <c r="A214" s="74" t="s">
        <v>1008</v>
      </c>
      <c r="B214" s="48" t="s">
        <v>958</v>
      </c>
      <c r="C214" s="63" t="s">
        <v>1044</v>
      </c>
      <c r="D214" s="70">
        <v>33362</v>
      </c>
      <c r="E214" s="49" t="s">
        <v>189</v>
      </c>
      <c r="F214" s="49" t="s">
        <v>190</v>
      </c>
      <c r="G214" s="68">
        <v>42552</v>
      </c>
      <c r="H214" s="49" t="s">
        <v>817</v>
      </c>
      <c r="I214" s="49" t="s">
        <v>840</v>
      </c>
      <c r="J214" s="46" t="s">
        <v>23</v>
      </c>
      <c r="K214" s="47" t="s">
        <v>183</v>
      </c>
      <c r="L214" s="47" t="s">
        <v>87</v>
      </c>
    </row>
    <row r="215" spans="1:12" ht="29.25" customHeight="1">
      <c r="A215" s="74" t="s">
        <v>1009</v>
      </c>
      <c r="B215" s="52" t="s">
        <v>203</v>
      </c>
      <c r="C215" s="47" t="s">
        <v>1044</v>
      </c>
      <c r="D215" s="66">
        <v>34596</v>
      </c>
      <c r="E215" s="45" t="s">
        <v>189</v>
      </c>
      <c r="F215" s="45" t="s">
        <v>190</v>
      </c>
      <c r="G215" s="68">
        <v>42552</v>
      </c>
      <c r="H215" s="53" t="s">
        <v>204</v>
      </c>
      <c r="I215" s="53" t="s">
        <v>205</v>
      </c>
      <c r="J215" s="46" t="s">
        <v>24</v>
      </c>
      <c r="K215" s="47" t="s">
        <v>183</v>
      </c>
      <c r="L215" s="47" t="s">
        <v>87</v>
      </c>
    </row>
    <row r="216" spans="1:12" ht="29.25" customHeight="1">
      <c r="A216" s="74" t="s">
        <v>1010</v>
      </c>
      <c r="B216" s="61" t="s">
        <v>344</v>
      </c>
      <c r="C216" s="47" t="s">
        <v>1045</v>
      </c>
      <c r="D216" s="66">
        <v>33346</v>
      </c>
      <c r="E216" s="45" t="s">
        <v>189</v>
      </c>
      <c r="F216" s="45" t="s">
        <v>190</v>
      </c>
      <c r="G216" s="68">
        <v>42522</v>
      </c>
      <c r="H216" s="62" t="s">
        <v>345</v>
      </c>
      <c r="I216" s="62" t="s">
        <v>346</v>
      </c>
      <c r="J216" s="46" t="s">
        <v>24</v>
      </c>
      <c r="K216" s="47" t="s">
        <v>183</v>
      </c>
      <c r="L216" s="47" t="s">
        <v>87</v>
      </c>
    </row>
    <row r="217" spans="1:12" ht="29.25" customHeight="1">
      <c r="A217" s="74" t="s">
        <v>1011</v>
      </c>
      <c r="B217" s="48" t="s">
        <v>406</v>
      </c>
      <c r="C217" s="63" t="s">
        <v>1044</v>
      </c>
      <c r="D217" s="70">
        <v>33983</v>
      </c>
      <c r="E217" s="49" t="s">
        <v>189</v>
      </c>
      <c r="F217" s="49" t="s">
        <v>190</v>
      </c>
      <c r="G217" s="68">
        <v>42156</v>
      </c>
      <c r="H217" s="49" t="s">
        <v>407</v>
      </c>
      <c r="I217" s="49" t="s">
        <v>408</v>
      </c>
      <c r="J217" s="46" t="s">
        <v>409</v>
      </c>
      <c r="K217" s="47" t="s">
        <v>183</v>
      </c>
      <c r="L217" s="47" t="s">
        <v>87</v>
      </c>
    </row>
    <row r="218" spans="1:12" ht="29.25" customHeight="1">
      <c r="A218" s="74" t="s">
        <v>1012</v>
      </c>
      <c r="B218" s="48" t="s">
        <v>640</v>
      </c>
      <c r="C218" s="63" t="s">
        <v>1044</v>
      </c>
      <c r="D218" s="70">
        <v>34048</v>
      </c>
      <c r="E218" s="49" t="s">
        <v>189</v>
      </c>
      <c r="F218" s="49" t="s">
        <v>190</v>
      </c>
      <c r="G218" s="68">
        <v>42186</v>
      </c>
      <c r="H218" s="49" t="s">
        <v>641</v>
      </c>
      <c r="I218" s="49" t="s">
        <v>642</v>
      </c>
      <c r="J218" s="46" t="s">
        <v>643</v>
      </c>
      <c r="K218" s="47" t="s">
        <v>183</v>
      </c>
      <c r="L218" s="47" t="s">
        <v>87</v>
      </c>
    </row>
    <row r="219" spans="1:12" ht="29.25" customHeight="1">
      <c r="A219" s="74" t="s">
        <v>1013</v>
      </c>
      <c r="B219" s="48" t="s">
        <v>951</v>
      </c>
      <c r="C219" s="63" t="s">
        <v>1044</v>
      </c>
      <c r="D219" s="70">
        <v>34038</v>
      </c>
      <c r="E219" s="49" t="s">
        <v>189</v>
      </c>
      <c r="F219" s="49" t="s">
        <v>190</v>
      </c>
      <c r="G219" s="68">
        <v>42552</v>
      </c>
      <c r="H219" s="49" t="s">
        <v>952</v>
      </c>
      <c r="I219" s="49" t="s">
        <v>953</v>
      </c>
      <c r="J219" s="46" t="s">
        <v>24</v>
      </c>
      <c r="K219" s="47" t="s">
        <v>183</v>
      </c>
      <c r="L219" s="47" t="s">
        <v>87</v>
      </c>
    </row>
    <row r="220" spans="1:12" ht="29.25" customHeight="1">
      <c r="A220" s="74" t="s">
        <v>1014</v>
      </c>
      <c r="B220" s="52" t="s">
        <v>236</v>
      </c>
      <c r="C220" s="47" t="s">
        <v>1044</v>
      </c>
      <c r="D220" s="66">
        <v>34369</v>
      </c>
      <c r="E220" s="45" t="s">
        <v>189</v>
      </c>
      <c r="F220" s="45" t="s">
        <v>190</v>
      </c>
      <c r="G220" s="68">
        <v>42522</v>
      </c>
      <c r="H220" s="53" t="s">
        <v>237</v>
      </c>
      <c r="I220" s="53" t="s">
        <v>238</v>
      </c>
      <c r="J220" s="46" t="s">
        <v>185</v>
      </c>
      <c r="K220" s="47" t="s">
        <v>183</v>
      </c>
      <c r="L220" s="47" t="s">
        <v>87</v>
      </c>
    </row>
    <row r="221" spans="1:12" ht="29.25" customHeight="1">
      <c r="A221" s="74" t="s">
        <v>1015</v>
      </c>
      <c r="B221" s="52" t="s">
        <v>253</v>
      </c>
      <c r="C221" s="47" t="s">
        <v>1044</v>
      </c>
      <c r="D221" s="66">
        <v>35197</v>
      </c>
      <c r="E221" s="45" t="s">
        <v>189</v>
      </c>
      <c r="F221" s="45" t="s">
        <v>190</v>
      </c>
      <c r="G221" s="68">
        <v>42917</v>
      </c>
      <c r="H221" s="53" t="s">
        <v>254</v>
      </c>
      <c r="I221" s="53" t="s">
        <v>238</v>
      </c>
      <c r="J221" s="46" t="s">
        <v>185</v>
      </c>
      <c r="K221" s="47" t="s">
        <v>183</v>
      </c>
      <c r="L221" s="47" t="s">
        <v>87</v>
      </c>
    </row>
    <row r="222" spans="1:12" ht="29.25" customHeight="1">
      <c r="A222" s="74" t="s">
        <v>1016</v>
      </c>
      <c r="B222" s="57" t="s">
        <v>305</v>
      </c>
      <c r="C222" s="47" t="s">
        <v>1044</v>
      </c>
      <c r="D222" s="66">
        <v>33178</v>
      </c>
      <c r="E222" s="45" t="s">
        <v>189</v>
      </c>
      <c r="F222" s="45" t="s">
        <v>190</v>
      </c>
      <c r="G222" s="68">
        <v>41791</v>
      </c>
      <c r="H222" s="58" t="s">
        <v>306</v>
      </c>
      <c r="I222" s="58" t="s">
        <v>307</v>
      </c>
      <c r="J222" s="46" t="s">
        <v>185</v>
      </c>
      <c r="K222" s="47" t="s">
        <v>183</v>
      </c>
      <c r="L222" s="47" t="s">
        <v>87</v>
      </c>
    </row>
    <row r="223" spans="1:12" ht="29.25" customHeight="1">
      <c r="A223" s="74" t="s">
        <v>1017</v>
      </c>
      <c r="B223" s="48" t="s">
        <v>368</v>
      </c>
      <c r="C223" s="63" t="s">
        <v>1045</v>
      </c>
      <c r="D223" s="70">
        <v>34965</v>
      </c>
      <c r="E223" s="49" t="s">
        <v>189</v>
      </c>
      <c r="F223" s="49" t="s">
        <v>190</v>
      </c>
      <c r="G223" s="68">
        <v>42917</v>
      </c>
      <c r="H223" s="49" t="s">
        <v>369</v>
      </c>
      <c r="I223" s="49" t="s">
        <v>370</v>
      </c>
      <c r="J223" s="46" t="s">
        <v>371</v>
      </c>
      <c r="K223" s="47" t="s">
        <v>183</v>
      </c>
      <c r="L223" s="47" t="s">
        <v>87</v>
      </c>
    </row>
    <row r="224" spans="1:12" ht="29.25" customHeight="1">
      <c r="A224" s="74" t="s">
        <v>1018</v>
      </c>
      <c r="B224" s="48" t="s">
        <v>482</v>
      </c>
      <c r="C224" s="63" t="s">
        <v>1044</v>
      </c>
      <c r="D224" s="70">
        <v>34519</v>
      </c>
      <c r="E224" s="49" t="s">
        <v>189</v>
      </c>
      <c r="F224" s="49" t="s">
        <v>190</v>
      </c>
      <c r="G224" s="68">
        <v>42917</v>
      </c>
      <c r="H224" s="49" t="s">
        <v>483</v>
      </c>
      <c r="I224" s="49" t="s">
        <v>484</v>
      </c>
      <c r="J224" s="46" t="s">
        <v>485</v>
      </c>
      <c r="K224" s="47" t="s">
        <v>183</v>
      </c>
      <c r="L224" s="47" t="s">
        <v>87</v>
      </c>
    </row>
    <row r="225" spans="1:12" ht="29.25" customHeight="1">
      <c r="A225" s="74" t="s">
        <v>1019</v>
      </c>
      <c r="B225" s="48" t="s">
        <v>862</v>
      </c>
      <c r="C225" s="63" t="s">
        <v>1044</v>
      </c>
      <c r="D225" s="70">
        <v>33127</v>
      </c>
      <c r="E225" s="49" t="s">
        <v>189</v>
      </c>
      <c r="F225" s="49" t="s">
        <v>190</v>
      </c>
      <c r="G225" s="68">
        <v>42552</v>
      </c>
      <c r="H225" s="49" t="s">
        <v>863</v>
      </c>
      <c r="I225" s="49" t="s">
        <v>864</v>
      </c>
      <c r="J225" s="46" t="s">
        <v>185</v>
      </c>
      <c r="K225" s="47" t="s">
        <v>183</v>
      </c>
      <c r="L225" s="47" t="s">
        <v>87</v>
      </c>
    </row>
    <row r="226" spans="1:12" ht="29.25" customHeight="1">
      <c r="A226" s="74" t="s">
        <v>1020</v>
      </c>
      <c r="B226" s="52" t="s">
        <v>200</v>
      </c>
      <c r="C226" s="47" t="s">
        <v>1044</v>
      </c>
      <c r="D226" s="66">
        <v>34347</v>
      </c>
      <c r="E226" s="45" t="s">
        <v>189</v>
      </c>
      <c r="F226" s="45" t="s">
        <v>190</v>
      </c>
      <c r="G226" s="68">
        <v>42552</v>
      </c>
      <c r="H226" s="53" t="s">
        <v>201</v>
      </c>
      <c r="I226" s="53" t="s">
        <v>202</v>
      </c>
      <c r="J226" s="46" t="s">
        <v>186</v>
      </c>
      <c r="K226" s="47" t="s">
        <v>184</v>
      </c>
      <c r="L226" s="47" t="s">
        <v>87</v>
      </c>
    </row>
    <row r="227" spans="1:12" ht="29.25" customHeight="1">
      <c r="A227" s="74" t="s">
        <v>1021</v>
      </c>
      <c r="B227" s="52" t="s">
        <v>233</v>
      </c>
      <c r="C227" s="47" t="s">
        <v>1044</v>
      </c>
      <c r="D227" s="66">
        <v>32289</v>
      </c>
      <c r="E227" s="45" t="s">
        <v>189</v>
      </c>
      <c r="F227" s="45" t="s">
        <v>190</v>
      </c>
      <c r="G227" s="68">
        <v>42186</v>
      </c>
      <c r="H227" s="53" t="s">
        <v>232</v>
      </c>
      <c r="I227" s="53" t="s">
        <v>202</v>
      </c>
      <c r="J227" s="46" t="s">
        <v>186</v>
      </c>
      <c r="K227" s="47" t="s">
        <v>184</v>
      </c>
      <c r="L227" s="47" t="s">
        <v>87</v>
      </c>
    </row>
    <row r="228" spans="1:12" ht="29.25" customHeight="1">
      <c r="A228" s="74" t="s">
        <v>1022</v>
      </c>
      <c r="B228" s="52" t="s">
        <v>255</v>
      </c>
      <c r="C228" s="47" t="s">
        <v>1044</v>
      </c>
      <c r="D228" s="66">
        <v>33050</v>
      </c>
      <c r="E228" s="45" t="s">
        <v>189</v>
      </c>
      <c r="F228" s="45" t="s">
        <v>190</v>
      </c>
      <c r="G228" s="68">
        <v>42186</v>
      </c>
      <c r="H228" s="53" t="s">
        <v>201</v>
      </c>
      <c r="I228" s="53" t="s">
        <v>202</v>
      </c>
      <c r="J228" s="46" t="s">
        <v>186</v>
      </c>
      <c r="K228" s="47" t="s">
        <v>184</v>
      </c>
      <c r="L228" s="47" t="s">
        <v>87</v>
      </c>
    </row>
    <row r="229" spans="1:12" ht="29.25" customHeight="1">
      <c r="A229" s="74" t="s">
        <v>1023</v>
      </c>
      <c r="B229" s="57" t="s">
        <v>275</v>
      </c>
      <c r="C229" s="47" t="s">
        <v>1044</v>
      </c>
      <c r="D229" s="66">
        <v>34574</v>
      </c>
      <c r="E229" s="45" t="s">
        <v>189</v>
      </c>
      <c r="F229" s="45" t="s">
        <v>190</v>
      </c>
      <c r="G229" s="68">
        <v>42552</v>
      </c>
      <c r="H229" s="58" t="s">
        <v>276</v>
      </c>
      <c r="I229" s="58" t="s">
        <v>277</v>
      </c>
      <c r="J229" s="46" t="s">
        <v>186</v>
      </c>
      <c r="K229" s="47" t="s">
        <v>184</v>
      </c>
      <c r="L229" s="47" t="s">
        <v>87</v>
      </c>
    </row>
    <row r="230" spans="1:12" ht="29.25" customHeight="1">
      <c r="A230" s="74" t="s">
        <v>1024</v>
      </c>
      <c r="B230" s="57" t="s">
        <v>297</v>
      </c>
      <c r="C230" s="47" t="s">
        <v>1044</v>
      </c>
      <c r="D230" s="66">
        <v>32964</v>
      </c>
      <c r="E230" s="45" t="s">
        <v>189</v>
      </c>
      <c r="F230" s="45" t="s">
        <v>190</v>
      </c>
      <c r="G230" s="68">
        <v>42186</v>
      </c>
      <c r="H230" s="58" t="s">
        <v>298</v>
      </c>
      <c r="I230" s="58" t="s">
        <v>277</v>
      </c>
      <c r="J230" s="46" t="s">
        <v>186</v>
      </c>
      <c r="K230" s="47" t="s">
        <v>184</v>
      </c>
      <c r="L230" s="47" t="s">
        <v>87</v>
      </c>
    </row>
    <row r="231" spans="1:12" ht="29.25" customHeight="1">
      <c r="A231" s="74" t="s">
        <v>1025</v>
      </c>
      <c r="B231" s="57" t="s">
        <v>308</v>
      </c>
      <c r="C231" s="47" t="s">
        <v>1045</v>
      </c>
      <c r="D231" s="66">
        <v>34463</v>
      </c>
      <c r="E231" s="45" t="s">
        <v>189</v>
      </c>
      <c r="F231" s="45" t="s">
        <v>190</v>
      </c>
      <c r="G231" s="68">
        <v>42552</v>
      </c>
      <c r="H231" s="58" t="s">
        <v>298</v>
      </c>
      <c r="I231" s="58" t="s">
        <v>277</v>
      </c>
      <c r="J231" s="46" t="s">
        <v>186</v>
      </c>
      <c r="K231" s="47" t="s">
        <v>184</v>
      </c>
      <c r="L231" s="47" t="s">
        <v>87</v>
      </c>
    </row>
    <row r="232" spans="1:12" ht="29.25" customHeight="1">
      <c r="A232" s="74" t="s">
        <v>1026</v>
      </c>
      <c r="B232" s="48" t="s">
        <v>390</v>
      </c>
      <c r="C232" s="63" t="s">
        <v>1045</v>
      </c>
      <c r="D232" s="70">
        <v>32637</v>
      </c>
      <c r="E232" s="49" t="s">
        <v>189</v>
      </c>
      <c r="F232" s="49" t="s">
        <v>190</v>
      </c>
      <c r="G232" s="68">
        <v>42186</v>
      </c>
      <c r="H232" s="49" t="s">
        <v>391</v>
      </c>
      <c r="I232" s="49" t="s">
        <v>392</v>
      </c>
      <c r="J232" s="46" t="s">
        <v>393</v>
      </c>
      <c r="K232" s="47" t="s">
        <v>184</v>
      </c>
      <c r="L232" s="47" t="s">
        <v>87</v>
      </c>
    </row>
    <row r="233" spans="1:12" ht="29.25" customHeight="1">
      <c r="A233" s="74" t="s">
        <v>1027</v>
      </c>
      <c r="B233" s="48" t="s">
        <v>460</v>
      </c>
      <c r="C233" s="63" t="s">
        <v>1045</v>
      </c>
      <c r="D233" s="70">
        <v>34907</v>
      </c>
      <c r="E233" s="49" t="s">
        <v>189</v>
      </c>
      <c r="F233" s="49" t="s">
        <v>190</v>
      </c>
      <c r="G233" s="68">
        <v>42552</v>
      </c>
      <c r="H233" s="49" t="s">
        <v>461</v>
      </c>
      <c r="I233" s="49" t="s">
        <v>1047</v>
      </c>
      <c r="J233" s="46" t="s">
        <v>462</v>
      </c>
      <c r="K233" s="47" t="s">
        <v>184</v>
      </c>
      <c r="L233" s="47" t="s">
        <v>87</v>
      </c>
    </row>
    <row r="234" spans="1:12" ht="29.25" customHeight="1">
      <c r="A234" s="74" t="s">
        <v>1028</v>
      </c>
      <c r="B234" s="48" t="s">
        <v>475</v>
      </c>
      <c r="C234" s="63" t="s">
        <v>1044</v>
      </c>
      <c r="D234" s="70">
        <v>33928</v>
      </c>
      <c r="E234" s="49" t="s">
        <v>189</v>
      </c>
      <c r="F234" s="49" t="s">
        <v>190</v>
      </c>
      <c r="G234" s="68">
        <v>42186</v>
      </c>
      <c r="H234" s="49" t="s">
        <v>476</v>
      </c>
      <c r="I234" s="49" t="s">
        <v>477</v>
      </c>
      <c r="J234" s="46" t="s">
        <v>478</v>
      </c>
      <c r="K234" s="47" t="s">
        <v>184</v>
      </c>
      <c r="L234" s="47" t="s">
        <v>87</v>
      </c>
    </row>
    <row r="235" spans="1:12" ht="29.25" customHeight="1">
      <c r="A235" s="74" t="s">
        <v>1029</v>
      </c>
      <c r="B235" s="48" t="s">
        <v>587</v>
      </c>
      <c r="C235" s="63" t="s">
        <v>1044</v>
      </c>
      <c r="D235" s="70">
        <v>30726</v>
      </c>
      <c r="E235" s="49" t="s">
        <v>189</v>
      </c>
      <c r="F235" s="49" t="s">
        <v>190</v>
      </c>
      <c r="G235" s="68">
        <v>39630</v>
      </c>
      <c r="H235" s="49" t="s">
        <v>588</v>
      </c>
      <c r="I235" s="49" t="s">
        <v>589</v>
      </c>
      <c r="J235" s="46" t="s">
        <v>186</v>
      </c>
      <c r="K235" s="47" t="s">
        <v>184</v>
      </c>
      <c r="L235" s="47" t="s">
        <v>87</v>
      </c>
    </row>
    <row r="236" spans="1:12" ht="29.25" customHeight="1">
      <c r="A236" s="74" t="s">
        <v>1030</v>
      </c>
      <c r="B236" s="48" t="s">
        <v>662</v>
      </c>
      <c r="C236" s="63" t="s">
        <v>1045</v>
      </c>
      <c r="D236" s="70">
        <v>34750</v>
      </c>
      <c r="E236" s="49" t="s">
        <v>189</v>
      </c>
      <c r="F236" s="49" t="s">
        <v>190</v>
      </c>
      <c r="G236" s="68">
        <v>42917</v>
      </c>
      <c r="H236" s="49" t="s">
        <v>663</v>
      </c>
      <c r="I236" s="49" t="s">
        <v>664</v>
      </c>
      <c r="J236" s="46" t="s">
        <v>186</v>
      </c>
      <c r="K236" s="47" t="s">
        <v>184</v>
      </c>
      <c r="L236" s="47" t="s">
        <v>87</v>
      </c>
    </row>
    <row r="237" spans="1:12" ht="29.25" customHeight="1">
      <c r="A237" s="74" t="s">
        <v>1031</v>
      </c>
      <c r="B237" s="48" t="s">
        <v>683</v>
      </c>
      <c r="C237" s="63" t="s">
        <v>1045</v>
      </c>
      <c r="D237" s="70">
        <v>34343</v>
      </c>
      <c r="E237" s="49" t="s">
        <v>189</v>
      </c>
      <c r="F237" s="49" t="s">
        <v>190</v>
      </c>
      <c r="G237" s="68">
        <v>42917</v>
      </c>
      <c r="H237" s="49" t="s">
        <v>684</v>
      </c>
      <c r="I237" s="49" t="s">
        <v>685</v>
      </c>
      <c r="J237" s="46" t="s">
        <v>186</v>
      </c>
      <c r="K237" s="47" t="s">
        <v>184</v>
      </c>
      <c r="L237" s="47" t="s">
        <v>87</v>
      </c>
    </row>
    <row r="238" spans="1:12" ht="29.25" customHeight="1">
      <c r="A238" s="74" t="s">
        <v>1032</v>
      </c>
      <c r="B238" s="48" t="s">
        <v>723</v>
      </c>
      <c r="C238" s="63" t="s">
        <v>1044</v>
      </c>
      <c r="D238" s="70">
        <v>32421</v>
      </c>
      <c r="E238" s="49" t="s">
        <v>189</v>
      </c>
      <c r="F238" s="49" t="s">
        <v>190</v>
      </c>
      <c r="G238" s="68">
        <v>41091</v>
      </c>
      <c r="H238" s="49" t="s">
        <v>724</v>
      </c>
      <c r="I238" s="49" t="s">
        <v>725</v>
      </c>
      <c r="J238" s="46" t="s">
        <v>186</v>
      </c>
      <c r="K238" s="47" t="s">
        <v>184</v>
      </c>
      <c r="L238" s="47" t="s">
        <v>87</v>
      </c>
    </row>
    <row r="239" spans="1:12" ht="29.25" customHeight="1">
      <c r="A239" s="74" t="s">
        <v>1033</v>
      </c>
      <c r="B239" s="48" t="s">
        <v>751</v>
      </c>
      <c r="C239" s="63" t="s">
        <v>1045</v>
      </c>
      <c r="D239" s="70">
        <v>34967</v>
      </c>
      <c r="E239" s="49" t="s">
        <v>189</v>
      </c>
      <c r="F239" s="49" t="s">
        <v>190</v>
      </c>
      <c r="G239" s="68">
        <v>42917</v>
      </c>
      <c r="H239" s="49" t="s">
        <v>752</v>
      </c>
      <c r="I239" s="49" t="s">
        <v>753</v>
      </c>
      <c r="J239" s="46" t="s">
        <v>186</v>
      </c>
      <c r="K239" s="47" t="s">
        <v>184</v>
      </c>
      <c r="L239" s="47" t="s">
        <v>87</v>
      </c>
    </row>
    <row r="240" spans="1:12" ht="29.25" customHeight="1">
      <c r="A240" s="74" t="s">
        <v>1034</v>
      </c>
      <c r="B240" s="48" t="s">
        <v>754</v>
      </c>
      <c r="C240" s="63" t="s">
        <v>1044</v>
      </c>
      <c r="D240" s="70">
        <v>34552</v>
      </c>
      <c r="E240" s="49" t="s">
        <v>189</v>
      </c>
      <c r="F240" s="49" t="s">
        <v>190</v>
      </c>
      <c r="G240" s="68">
        <v>42917</v>
      </c>
      <c r="H240" s="49" t="s">
        <v>752</v>
      </c>
      <c r="I240" s="49" t="s">
        <v>753</v>
      </c>
      <c r="J240" s="46" t="s">
        <v>186</v>
      </c>
      <c r="K240" s="47" t="s">
        <v>184</v>
      </c>
      <c r="L240" s="47" t="s">
        <v>87</v>
      </c>
    </row>
    <row r="241" spans="1:12" ht="29.25" customHeight="1">
      <c r="A241" s="74" t="s">
        <v>1035</v>
      </c>
      <c r="B241" s="48" t="s">
        <v>821</v>
      </c>
      <c r="C241" s="63" t="s">
        <v>1044</v>
      </c>
      <c r="D241" s="70">
        <v>34047</v>
      </c>
      <c r="E241" s="49" t="s">
        <v>189</v>
      </c>
      <c r="F241" s="49" t="s">
        <v>190</v>
      </c>
      <c r="G241" s="68">
        <v>42156</v>
      </c>
      <c r="H241" s="49" t="s">
        <v>822</v>
      </c>
      <c r="I241" s="49" t="s">
        <v>753</v>
      </c>
      <c r="J241" s="46" t="s">
        <v>186</v>
      </c>
      <c r="K241" s="47" t="s">
        <v>184</v>
      </c>
      <c r="L241" s="47" t="s">
        <v>87</v>
      </c>
    </row>
    <row r="242" spans="1:12" ht="29.25" customHeight="1">
      <c r="A242" s="74" t="s">
        <v>1036</v>
      </c>
      <c r="B242" s="48" t="s">
        <v>829</v>
      </c>
      <c r="C242" s="63" t="s">
        <v>1044</v>
      </c>
      <c r="D242" s="70">
        <v>34514</v>
      </c>
      <c r="E242" s="49" t="s">
        <v>189</v>
      </c>
      <c r="F242" s="49" t="s">
        <v>190</v>
      </c>
      <c r="G242" s="68">
        <v>42917</v>
      </c>
      <c r="H242" s="49" t="s">
        <v>653</v>
      </c>
      <c r="I242" s="49" t="s">
        <v>753</v>
      </c>
      <c r="J242" s="46" t="s">
        <v>186</v>
      </c>
      <c r="K242" s="47" t="s">
        <v>184</v>
      </c>
      <c r="L242" s="47" t="s">
        <v>87</v>
      </c>
    </row>
    <row r="243" spans="1:12" ht="29.25" customHeight="1">
      <c r="A243" s="74" t="s">
        <v>1037</v>
      </c>
      <c r="B243" s="48" t="s">
        <v>831</v>
      </c>
      <c r="C243" s="63" t="s">
        <v>1044</v>
      </c>
      <c r="D243" s="70">
        <v>32919</v>
      </c>
      <c r="E243" s="49" t="s">
        <v>189</v>
      </c>
      <c r="F243" s="49" t="s">
        <v>190</v>
      </c>
      <c r="G243" s="68">
        <v>41091</v>
      </c>
      <c r="H243" s="49" t="s">
        <v>832</v>
      </c>
      <c r="I243" s="49" t="s">
        <v>725</v>
      </c>
      <c r="J243" s="46" t="s">
        <v>186</v>
      </c>
      <c r="K243" s="47" t="s">
        <v>184</v>
      </c>
      <c r="L243" s="47" t="s">
        <v>87</v>
      </c>
    </row>
    <row r="244" spans="1:12" ht="29.25" customHeight="1">
      <c r="A244" s="74" t="s">
        <v>1038</v>
      </c>
      <c r="B244" s="48" t="s">
        <v>833</v>
      </c>
      <c r="C244" s="63" t="s">
        <v>1044</v>
      </c>
      <c r="D244" s="70">
        <v>33550</v>
      </c>
      <c r="E244" s="49" t="s">
        <v>189</v>
      </c>
      <c r="F244" s="49" t="s">
        <v>190</v>
      </c>
      <c r="G244" s="68">
        <v>42185</v>
      </c>
      <c r="H244" s="49" t="s">
        <v>834</v>
      </c>
      <c r="I244" s="49" t="s">
        <v>664</v>
      </c>
      <c r="J244" s="46" t="s">
        <v>186</v>
      </c>
      <c r="K244" s="47" t="s">
        <v>184</v>
      </c>
      <c r="L244" s="47" t="s">
        <v>87</v>
      </c>
    </row>
    <row r="245" spans="1:12" ht="29.25" customHeight="1">
      <c r="A245" s="74" t="s">
        <v>1039</v>
      </c>
      <c r="B245" s="48" t="s">
        <v>847</v>
      </c>
      <c r="C245" s="63" t="s">
        <v>1044</v>
      </c>
      <c r="D245" s="70">
        <v>33109</v>
      </c>
      <c r="E245" s="49" t="s">
        <v>189</v>
      </c>
      <c r="F245" s="49" t="s">
        <v>190</v>
      </c>
      <c r="G245" s="68">
        <v>42186</v>
      </c>
      <c r="H245" s="49" t="s">
        <v>848</v>
      </c>
      <c r="I245" s="49" t="s">
        <v>685</v>
      </c>
      <c r="J245" s="46" t="s">
        <v>186</v>
      </c>
      <c r="K245" s="47" t="s">
        <v>184</v>
      </c>
      <c r="L245" s="47" t="s">
        <v>87</v>
      </c>
    </row>
    <row r="246" spans="1:12" ht="29.25" customHeight="1">
      <c r="A246" s="74" t="s">
        <v>1040</v>
      </c>
      <c r="B246" s="48" t="s">
        <v>937</v>
      </c>
      <c r="C246" s="63" t="s">
        <v>1044</v>
      </c>
      <c r="D246" s="70">
        <v>34462</v>
      </c>
      <c r="E246" s="49" t="s">
        <v>189</v>
      </c>
      <c r="F246" s="49" t="s">
        <v>190</v>
      </c>
      <c r="G246" s="68">
        <v>42917</v>
      </c>
      <c r="H246" s="49" t="s">
        <v>817</v>
      </c>
      <c r="I246" s="49" t="s">
        <v>725</v>
      </c>
      <c r="J246" s="46" t="s">
        <v>186</v>
      </c>
      <c r="K246" s="47" t="s">
        <v>184</v>
      </c>
      <c r="L246" s="47" t="s">
        <v>87</v>
      </c>
    </row>
    <row r="247" spans="1:12" ht="29.25" customHeight="1">
      <c r="A247" s="74" t="s">
        <v>1041</v>
      </c>
      <c r="B247" s="48" t="s">
        <v>941</v>
      </c>
      <c r="C247" s="63" t="s">
        <v>1045</v>
      </c>
      <c r="D247" s="70">
        <v>33881</v>
      </c>
      <c r="E247" s="49" t="s">
        <v>189</v>
      </c>
      <c r="F247" s="49" t="s">
        <v>190</v>
      </c>
      <c r="G247" s="68">
        <v>42917</v>
      </c>
      <c r="H247" s="49" t="s">
        <v>942</v>
      </c>
      <c r="I247" s="49" t="s">
        <v>685</v>
      </c>
      <c r="J247" s="46" t="s">
        <v>186</v>
      </c>
      <c r="K247" s="47" t="s">
        <v>184</v>
      </c>
      <c r="L247" s="47" t="s">
        <v>87</v>
      </c>
    </row>
    <row r="248" spans="1:12" ht="29.25" customHeight="1">
      <c r="A248" s="74" t="s">
        <v>1042</v>
      </c>
      <c r="B248" s="48" t="s">
        <v>948</v>
      </c>
      <c r="C248" s="63" t="s">
        <v>1044</v>
      </c>
      <c r="D248" s="70">
        <v>34525</v>
      </c>
      <c r="E248" s="49" t="s">
        <v>189</v>
      </c>
      <c r="F248" s="49" t="s">
        <v>190</v>
      </c>
      <c r="G248" s="68">
        <v>42917</v>
      </c>
      <c r="H248" s="49" t="s">
        <v>717</v>
      </c>
      <c r="I248" s="49" t="s">
        <v>685</v>
      </c>
      <c r="J248" s="46" t="s">
        <v>186</v>
      </c>
      <c r="K248" s="47" t="s">
        <v>184</v>
      </c>
      <c r="L248" s="47" t="s">
        <v>87</v>
      </c>
    </row>
  </sheetData>
  <sheetProtection sheet="1" deleteRows="0" selectLockedCells="1" autoFilter="0"/>
  <mergeCells count="1">
    <mergeCell ref="A1:L1"/>
  </mergeCells>
  <conditionalFormatting sqref="J4:J47 A4:B5 B6:B47 B49:B58 J49:J58 E4:I248 A6:A248">
    <cfRule type="containsBlanks" priority="88" dxfId="32" stopIfTrue="1">
      <formula>LEN(TRIM(A4))=0</formula>
    </cfRule>
  </conditionalFormatting>
  <conditionalFormatting sqref="D4:D47 D49:D58">
    <cfRule type="expression" priority="91" dxfId="33" stopIfTrue="1">
      <formula>LEN(TRIM(D4))=0</formula>
    </cfRule>
    <cfRule type="cellIs" priority="92" dxfId="34" operator="equal" stopIfTrue="1">
      <formula>"(无证号)"</formula>
    </cfRule>
  </conditionalFormatting>
  <conditionalFormatting sqref="K4:L47 K49:L248 L48">
    <cfRule type="cellIs" priority="95" dxfId="34" operator="equal" stopIfTrue="1">
      <formula>"(请输职位代码)"</formula>
    </cfRule>
    <cfRule type="expression" priority="96" dxfId="35" stopIfTrue="1">
      <formula>LEN(TRIM(K4))=0</formula>
    </cfRule>
  </conditionalFormatting>
  <conditionalFormatting sqref="C4:C47 C49:C58">
    <cfRule type="expression" priority="101" dxfId="34" stopIfTrue="1">
      <formula>C4="？"</formula>
    </cfRule>
  </conditionalFormatting>
  <conditionalFormatting sqref="J59:J108 B59:B108">
    <cfRule type="containsBlanks" priority="69" dxfId="32" stopIfTrue="1">
      <formula>LEN(TRIM(B59))=0</formula>
    </cfRule>
  </conditionalFormatting>
  <conditionalFormatting sqref="D59:D108">
    <cfRule type="expression" priority="70" dxfId="33" stopIfTrue="1">
      <formula>LEN(TRIM(D59))=0</formula>
    </cfRule>
    <cfRule type="cellIs" priority="71" dxfId="34" operator="equal" stopIfTrue="1">
      <formula>"(无证号)"</formula>
    </cfRule>
  </conditionalFormatting>
  <conditionalFormatting sqref="C59:C108">
    <cfRule type="expression" priority="80" dxfId="34" stopIfTrue="1">
      <formula>C59="？"</formula>
    </cfRule>
  </conditionalFormatting>
  <conditionalFormatting sqref="J109:J122 B109:B122">
    <cfRule type="containsBlanks" priority="54" dxfId="32" stopIfTrue="1">
      <formula>LEN(TRIM(B109))=0</formula>
    </cfRule>
  </conditionalFormatting>
  <conditionalFormatting sqref="D109:D122">
    <cfRule type="expression" priority="55" dxfId="33" stopIfTrue="1">
      <formula>LEN(TRIM(D109))=0</formula>
    </cfRule>
    <cfRule type="cellIs" priority="56" dxfId="34" operator="equal" stopIfTrue="1">
      <formula>"(无证号)"</formula>
    </cfRule>
  </conditionalFormatting>
  <conditionalFormatting sqref="C109:C122">
    <cfRule type="expression" priority="65" dxfId="34" stopIfTrue="1">
      <formula>C109="？"</formula>
    </cfRule>
  </conditionalFormatting>
  <conditionalFormatting sqref="J123:J169 B123:B169">
    <cfRule type="containsBlanks" priority="40" dxfId="32" stopIfTrue="1">
      <formula>LEN(TRIM(B123))=0</formula>
    </cfRule>
  </conditionalFormatting>
  <conditionalFormatting sqref="D123:D169">
    <cfRule type="expression" priority="41" dxfId="33" stopIfTrue="1">
      <formula>LEN(TRIM(D123))=0</formula>
    </cfRule>
    <cfRule type="cellIs" priority="42" dxfId="34" operator="equal" stopIfTrue="1">
      <formula>"(无证号)"</formula>
    </cfRule>
  </conditionalFormatting>
  <conditionalFormatting sqref="C123:C169">
    <cfRule type="expression" priority="51" dxfId="34" stopIfTrue="1">
      <formula>C123="？"</formula>
    </cfRule>
  </conditionalFormatting>
  <conditionalFormatting sqref="J170:J199 B170:B199 B225:B248 J225:J248">
    <cfRule type="containsBlanks" priority="26" dxfId="32" stopIfTrue="1">
      <formula>LEN(TRIM(B170))=0</formula>
    </cfRule>
  </conditionalFormatting>
  <conditionalFormatting sqref="D170:D199 D225:D248">
    <cfRule type="expression" priority="27" dxfId="33" stopIfTrue="1">
      <formula>LEN(TRIM(D170))=0</formula>
    </cfRule>
    <cfRule type="cellIs" priority="28" dxfId="34" operator="equal" stopIfTrue="1">
      <formula>"(无证号)"</formula>
    </cfRule>
  </conditionalFormatting>
  <conditionalFormatting sqref="C170:C199 C225:C248">
    <cfRule type="expression" priority="37" dxfId="34" stopIfTrue="1">
      <formula>C170="？"</formula>
    </cfRule>
  </conditionalFormatting>
  <conditionalFormatting sqref="J200:J224 B200:B224">
    <cfRule type="containsBlanks" priority="14" dxfId="32" stopIfTrue="1">
      <formula>LEN(TRIM(B200))=0</formula>
    </cfRule>
  </conditionalFormatting>
  <conditionalFormatting sqref="D200:D224">
    <cfRule type="expression" priority="15" dxfId="33" stopIfTrue="1">
      <formula>LEN(TRIM(D200))=0</formula>
    </cfRule>
    <cfRule type="cellIs" priority="16" dxfId="34" operator="equal" stopIfTrue="1">
      <formula>"(无证号)"</formula>
    </cfRule>
  </conditionalFormatting>
  <conditionalFormatting sqref="C200:C224">
    <cfRule type="expression" priority="23" dxfId="34" stopIfTrue="1">
      <formula>C200="？"</formula>
    </cfRule>
  </conditionalFormatting>
  <conditionalFormatting sqref="J48 B48">
    <cfRule type="containsBlanks" priority="1" dxfId="32" stopIfTrue="1">
      <formula>LEN(TRIM(B48))=0</formula>
    </cfRule>
  </conditionalFormatting>
  <conditionalFormatting sqref="D48">
    <cfRule type="expression" priority="2" dxfId="33" stopIfTrue="1">
      <formula>LEN(TRIM(D48))=0</formula>
    </cfRule>
    <cfRule type="cellIs" priority="3" dxfId="34" operator="equal" stopIfTrue="1">
      <formula>"(无证号)"</formula>
    </cfRule>
  </conditionalFormatting>
  <conditionalFormatting sqref="K48">
    <cfRule type="cellIs" priority="6" dxfId="34" operator="equal" stopIfTrue="1">
      <formula>"(请输职位代码)"</formula>
    </cfRule>
    <cfRule type="expression" priority="7" dxfId="35" stopIfTrue="1">
      <formula>LEN(TRIM(K48))=0</formula>
    </cfRule>
  </conditionalFormatting>
  <conditionalFormatting sqref="C48">
    <cfRule type="expression" priority="12" dxfId="34" stopIfTrue="1">
      <formula>C48="？"</formula>
    </cfRule>
  </conditionalFormatting>
  <dataValidations count="6">
    <dataValidation allowBlank="1" showInputMessage="1" showErrorMessage="1" promptTitle="【请与身份证校对】" prompt="&#10;自动生成项&#10;请不要修改内部公式" sqref="D4:D248"/>
    <dataValidation allowBlank="1" showInputMessage="1" showErrorMessage="1" promptTitle="注意：" prompt="&#10;请按照考生提供的《毕业证》的院校名称完整填写" sqref="H4:H248"/>
    <dataValidation allowBlank="1" showInputMessage="1" showErrorMessage="1" promptTitle="请按格式录入" prompt="&#10;如：某考生于2002年7月毕业&#10;则输入：2002-7 &#10; 或 2002/7&#10; 或 2002年7月" sqref="G4:G248"/>
    <dataValidation type="list" allowBlank="1" showInputMessage="1" showErrorMessage="1" promptTitle="非常重要" prompt="&#10;请校对！" errorTitle="错误" error="请认真校对职位代码。非常重要！" sqref="J4:J248">
      <formula1>岗位代码源</formula1>
    </dataValidation>
    <dataValidation type="list" allowBlank="1" showInputMessage="1" showErrorMessage="1" sqref="F4:F248">
      <formula1>"无,学士,硕士,博士"</formula1>
    </dataValidation>
    <dataValidation type="list" allowBlank="1" showInputMessage="1" showErrorMessage="1" sqref="E4:E248">
      <formula1>"本科,研究生"</formula1>
    </dataValidation>
  </dataValidations>
  <printOptions horizontalCentered="1"/>
  <pageMargins left="0.57" right="0.44" top="0.7086614173228347" bottom="0.3937007874015748" header="0.5118110236220472" footer="0.1968503937007874"/>
  <pageSetup blackAndWhite="1" horizontalDpi="600" verticalDpi="600" orientation="portrait" pageOrder="overThenDown" paperSize="9" scale="88" r:id="rId1"/>
  <headerFooter alignWithMargins="0">
    <oddFooter>&amp;C&amp;8第 &amp;P 页，共 &amp;N 页</oddFooter>
  </headerFooter>
</worksheet>
</file>

<file path=xl/worksheets/sheet2.xml><?xml version="1.0" encoding="utf-8"?>
<worksheet xmlns="http://schemas.openxmlformats.org/spreadsheetml/2006/main" xmlns:r="http://schemas.openxmlformats.org/officeDocument/2006/relationships">
  <sheetPr codeName="Sheet3">
    <tabColor indexed="47"/>
  </sheetPr>
  <dimension ref="A1:O72"/>
  <sheetViews>
    <sheetView showZeros="0" zoomScaleSheetLayoutView="100" zoomScalePageLayoutView="0" workbookViewId="0" topLeftCell="D76">
      <selection activeCell="G8" sqref="G8"/>
    </sheetView>
  </sheetViews>
  <sheetFormatPr defaultColWidth="9.00390625" defaultRowHeight="14.25"/>
  <cols>
    <col min="1" max="1" width="4.875" style="31" hidden="1" customWidth="1"/>
    <col min="2" max="2" width="5.875" style="31" hidden="1" customWidth="1"/>
    <col min="3" max="3" width="4.00390625" style="32" hidden="1" customWidth="1"/>
    <col min="4" max="4" width="8.75390625" style="31" customWidth="1"/>
    <col min="5" max="5" width="3.875" style="33" customWidth="1"/>
    <col min="6" max="6" width="17.375" style="34" customWidth="1"/>
    <col min="7" max="7" width="27.625" style="35" customWidth="1"/>
    <col min="8" max="8" width="4.75390625" style="36" customWidth="1"/>
    <col min="9" max="9" width="6.625" style="37" customWidth="1"/>
    <col min="10" max="10" width="7.625" style="36" customWidth="1"/>
    <col min="11" max="11" width="6.00390625" style="38" customWidth="1"/>
    <col min="12" max="12" width="5.00390625" style="36" customWidth="1"/>
    <col min="13" max="13" width="5.50390625" style="36" customWidth="1"/>
    <col min="14" max="14" width="5.625" style="36" customWidth="1"/>
    <col min="15" max="15" width="7.625" style="39" customWidth="1"/>
    <col min="16" max="16" width="6.00390625" style="1" customWidth="1"/>
    <col min="17" max="16384" width="9.00390625" style="1" customWidth="1"/>
  </cols>
  <sheetData>
    <row r="1" spans="1:15" ht="42.75" customHeight="1">
      <c r="A1" s="78" t="s">
        <v>153</v>
      </c>
      <c r="B1" s="79"/>
      <c r="C1" s="79"/>
      <c r="D1" s="79"/>
      <c r="E1" s="79"/>
      <c r="F1" s="79"/>
      <c r="G1" s="79"/>
      <c r="H1" s="79"/>
      <c r="I1" s="79"/>
      <c r="J1" s="79"/>
      <c r="K1" s="79"/>
      <c r="L1" s="79"/>
      <c r="M1" s="79"/>
      <c r="N1" s="79"/>
      <c r="O1" s="79"/>
    </row>
    <row r="2" spans="1:15" ht="7.5" customHeight="1">
      <c r="A2" s="77"/>
      <c r="B2" s="77"/>
      <c r="C2" s="77"/>
      <c r="D2" s="77"/>
      <c r="E2" s="77"/>
      <c r="F2" s="77"/>
      <c r="G2" s="77"/>
      <c r="H2" s="77"/>
      <c r="I2" s="77"/>
      <c r="J2" s="77"/>
      <c r="K2" s="77"/>
      <c r="L2" s="77"/>
      <c r="M2" s="77"/>
      <c r="N2" s="77"/>
      <c r="O2" s="77"/>
    </row>
    <row r="3" spans="1:15" ht="9.75" customHeight="1">
      <c r="A3" s="2"/>
      <c r="B3" s="3"/>
      <c r="C3" s="3"/>
      <c r="D3" s="3"/>
      <c r="E3" s="3"/>
      <c r="F3" s="3"/>
      <c r="G3" s="3"/>
      <c r="H3" s="4"/>
      <c r="I3" s="5"/>
      <c r="J3" s="6"/>
      <c r="K3" s="7"/>
      <c r="L3" s="6"/>
      <c r="M3" s="6"/>
      <c r="N3" s="6"/>
      <c r="O3" s="8"/>
    </row>
    <row r="4" spans="1:15" ht="99.75" customHeight="1">
      <c r="A4" s="9" t="s">
        <v>1</v>
      </c>
      <c r="B4" s="9" t="s">
        <v>2</v>
      </c>
      <c r="C4" s="9" t="s">
        <v>3</v>
      </c>
      <c r="D4" s="9" t="s">
        <v>4</v>
      </c>
      <c r="E4" s="10" t="s">
        <v>5</v>
      </c>
      <c r="F4" s="40" t="s">
        <v>155</v>
      </c>
      <c r="G4" s="9" t="s">
        <v>6</v>
      </c>
      <c r="H4" s="11" t="s">
        <v>7</v>
      </c>
      <c r="I4" s="12" t="s">
        <v>8</v>
      </c>
      <c r="J4" s="13" t="s">
        <v>148</v>
      </c>
      <c r="K4" s="13" t="s">
        <v>149</v>
      </c>
      <c r="L4" s="13" t="s">
        <v>147</v>
      </c>
      <c r="M4" s="13" t="s">
        <v>150</v>
      </c>
      <c r="N4" s="13" t="s">
        <v>151</v>
      </c>
      <c r="O4" s="14" t="s">
        <v>152</v>
      </c>
    </row>
    <row r="5" spans="1:15" s="25" customFormat="1" ht="27.75" customHeight="1">
      <c r="A5" s="15"/>
      <c r="B5" s="15"/>
      <c r="C5" s="16"/>
      <c r="D5" s="16" t="s">
        <v>144</v>
      </c>
      <c r="E5" s="17" t="s">
        <v>9</v>
      </c>
      <c r="F5" s="18" t="s">
        <v>122</v>
      </c>
      <c r="G5" s="19" t="s">
        <v>76</v>
      </c>
      <c r="H5" s="20">
        <v>1</v>
      </c>
      <c r="I5" s="21" t="str">
        <f>A5&amp;C5&amp;E5</f>
        <v>A01</v>
      </c>
      <c r="J5" s="22" t="e">
        <f aca="true" t="shared" si="0" ref="J5:J36">VLOOKUP(I5,报名结果表,1,FALSE)</f>
        <v>#NAME?</v>
      </c>
      <c r="K5" s="22" t="e">
        <f aca="true" t="shared" si="1" ref="K5:K36">VLOOKUP(I5,报名结果表,7,FALSE)</f>
        <v>#NAME?</v>
      </c>
      <c r="L5" s="23">
        <f>H5</f>
        <v>1</v>
      </c>
      <c r="M5" s="24" t="e">
        <f>IF((K5&gt;=(L5*3)),,IF(K5&lt;3,L5,))</f>
        <v>#NAME?</v>
      </c>
      <c r="N5" s="24" t="e">
        <f>IF((K5&gt;=(L5*3)),,IF(K5&lt;3,,L5-INT(K5/3)))</f>
        <v>#NAME?</v>
      </c>
      <c r="O5" s="24" t="e">
        <f>L5-M5-N5</f>
        <v>#NAME?</v>
      </c>
    </row>
    <row r="6" spans="1:15" s="25" customFormat="1" ht="27.75" customHeight="1">
      <c r="A6" s="15"/>
      <c r="B6" s="15"/>
      <c r="C6" s="16"/>
      <c r="D6" s="16" t="s">
        <v>144</v>
      </c>
      <c r="E6" s="17" t="s">
        <v>10</v>
      </c>
      <c r="F6" s="18" t="s">
        <v>123</v>
      </c>
      <c r="G6" s="19" t="s">
        <v>77</v>
      </c>
      <c r="H6" s="20">
        <v>1</v>
      </c>
      <c r="I6" s="21" t="str">
        <f aca="true" t="shared" si="2" ref="I6:I69">A6&amp;C6&amp;E6</f>
        <v>A02</v>
      </c>
      <c r="J6" s="22" t="e">
        <f t="shared" si="0"/>
        <v>#NAME?</v>
      </c>
      <c r="K6" s="22" t="e">
        <f t="shared" si="1"/>
        <v>#NAME?</v>
      </c>
      <c r="L6" s="23">
        <f aca="true" t="shared" si="3" ref="L6:L69">H6</f>
        <v>1</v>
      </c>
      <c r="M6" s="24" t="e">
        <f aca="true" t="shared" si="4" ref="M6:M69">IF((K6&gt;=(L6*3)),,IF(K6&lt;3,L6,))</f>
        <v>#NAME?</v>
      </c>
      <c r="N6" s="24" t="e">
        <f aca="true" t="shared" si="5" ref="N6:N69">IF((K6&gt;=(L6*3)),,IF(K6&lt;3,,L6-INT(K6/3)))</f>
        <v>#NAME?</v>
      </c>
      <c r="O6" s="24" t="e">
        <f aca="true" t="shared" si="6" ref="O6:O69">L6-M6-N6</f>
        <v>#NAME?</v>
      </c>
    </row>
    <row r="7" spans="1:15" s="25" customFormat="1" ht="27.75" customHeight="1">
      <c r="A7" s="15"/>
      <c r="B7" s="15"/>
      <c r="C7" s="16"/>
      <c r="D7" s="16" t="s">
        <v>144</v>
      </c>
      <c r="E7" s="17" t="s">
        <v>11</v>
      </c>
      <c r="F7" s="18" t="s">
        <v>123</v>
      </c>
      <c r="G7" s="19" t="s">
        <v>78</v>
      </c>
      <c r="H7" s="20">
        <v>1</v>
      </c>
      <c r="I7" s="21" t="str">
        <f t="shared" si="2"/>
        <v>A03</v>
      </c>
      <c r="J7" s="22" t="e">
        <f t="shared" si="0"/>
        <v>#NAME?</v>
      </c>
      <c r="K7" s="22" t="e">
        <f t="shared" si="1"/>
        <v>#NAME?</v>
      </c>
      <c r="L7" s="23">
        <f t="shared" si="3"/>
        <v>1</v>
      </c>
      <c r="M7" s="24" t="e">
        <f t="shared" si="4"/>
        <v>#NAME?</v>
      </c>
      <c r="N7" s="24" t="e">
        <f t="shared" si="5"/>
        <v>#NAME?</v>
      </c>
      <c r="O7" s="24" t="e">
        <f>L7-M7-N7</f>
        <v>#NAME?</v>
      </c>
    </row>
    <row r="8" spans="1:15" s="25" customFormat="1" ht="27.75" customHeight="1">
      <c r="A8" s="15"/>
      <c r="B8" s="15"/>
      <c r="C8" s="16"/>
      <c r="D8" s="16" t="s">
        <v>144</v>
      </c>
      <c r="E8" s="17" t="s">
        <v>12</v>
      </c>
      <c r="F8" s="18" t="s">
        <v>124</v>
      </c>
      <c r="G8" s="19" t="s">
        <v>79</v>
      </c>
      <c r="H8" s="20">
        <v>1</v>
      </c>
      <c r="I8" s="21" t="str">
        <f t="shared" si="2"/>
        <v>A04</v>
      </c>
      <c r="J8" s="22" t="e">
        <f t="shared" si="0"/>
        <v>#NAME?</v>
      </c>
      <c r="K8" s="22" t="e">
        <f t="shared" si="1"/>
        <v>#NAME?</v>
      </c>
      <c r="L8" s="23">
        <f t="shared" si="3"/>
        <v>1</v>
      </c>
      <c r="M8" s="24" t="e">
        <f t="shared" si="4"/>
        <v>#NAME?</v>
      </c>
      <c r="N8" s="24" t="e">
        <f t="shared" si="5"/>
        <v>#NAME?</v>
      </c>
      <c r="O8" s="24" t="e">
        <f t="shared" si="6"/>
        <v>#NAME?</v>
      </c>
    </row>
    <row r="9" spans="1:15" s="25" customFormat="1" ht="27.75" customHeight="1">
      <c r="A9" s="15"/>
      <c r="B9" s="15"/>
      <c r="C9" s="16"/>
      <c r="D9" s="16" t="s">
        <v>144</v>
      </c>
      <c r="E9" s="17" t="s">
        <v>13</v>
      </c>
      <c r="F9" s="18" t="s">
        <v>124</v>
      </c>
      <c r="G9" s="19" t="s">
        <v>79</v>
      </c>
      <c r="H9" s="20">
        <v>1</v>
      </c>
      <c r="I9" s="21" t="str">
        <f t="shared" si="2"/>
        <v>A05</v>
      </c>
      <c r="J9" s="22" t="e">
        <f t="shared" si="0"/>
        <v>#NAME?</v>
      </c>
      <c r="K9" s="22" t="e">
        <f t="shared" si="1"/>
        <v>#NAME?</v>
      </c>
      <c r="L9" s="23">
        <f t="shared" si="3"/>
        <v>1</v>
      </c>
      <c r="M9" s="24" t="e">
        <f t="shared" si="4"/>
        <v>#NAME?</v>
      </c>
      <c r="N9" s="24" t="e">
        <f t="shared" si="5"/>
        <v>#NAME?</v>
      </c>
      <c r="O9" s="24" t="e">
        <f t="shared" si="6"/>
        <v>#NAME?</v>
      </c>
    </row>
    <row r="10" spans="1:15" s="25" customFormat="1" ht="27.75" customHeight="1">
      <c r="A10" s="15"/>
      <c r="B10" s="15"/>
      <c r="C10" s="16"/>
      <c r="D10" s="16" t="s">
        <v>144</v>
      </c>
      <c r="E10" s="17" t="s">
        <v>14</v>
      </c>
      <c r="F10" s="18" t="s">
        <v>124</v>
      </c>
      <c r="G10" s="19" t="s">
        <v>79</v>
      </c>
      <c r="H10" s="20">
        <v>1</v>
      </c>
      <c r="I10" s="21" t="str">
        <f t="shared" si="2"/>
        <v>A06</v>
      </c>
      <c r="J10" s="22" t="e">
        <f t="shared" si="0"/>
        <v>#NAME?</v>
      </c>
      <c r="K10" s="22" t="e">
        <f t="shared" si="1"/>
        <v>#NAME?</v>
      </c>
      <c r="L10" s="23">
        <f t="shared" si="3"/>
        <v>1</v>
      </c>
      <c r="M10" s="24" t="e">
        <f t="shared" si="4"/>
        <v>#NAME?</v>
      </c>
      <c r="N10" s="24" t="e">
        <f t="shared" si="5"/>
        <v>#NAME?</v>
      </c>
      <c r="O10" s="24" t="e">
        <f t="shared" si="6"/>
        <v>#NAME?</v>
      </c>
    </row>
    <row r="11" spans="1:15" s="25" customFormat="1" ht="27.75" customHeight="1">
      <c r="A11" s="15"/>
      <c r="B11" s="15"/>
      <c r="C11" s="16"/>
      <c r="D11" s="16" t="s">
        <v>144</v>
      </c>
      <c r="E11" s="17" t="s">
        <v>15</v>
      </c>
      <c r="F11" s="18" t="s">
        <v>125</v>
      </c>
      <c r="G11" s="19" t="s">
        <v>80</v>
      </c>
      <c r="H11" s="20">
        <v>2</v>
      </c>
      <c r="I11" s="21" t="str">
        <f t="shared" si="2"/>
        <v>A07</v>
      </c>
      <c r="J11" s="22" t="e">
        <f t="shared" si="0"/>
        <v>#NAME?</v>
      </c>
      <c r="K11" s="22" t="e">
        <f t="shared" si="1"/>
        <v>#NAME?</v>
      </c>
      <c r="L11" s="23">
        <f t="shared" si="3"/>
        <v>2</v>
      </c>
      <c r="M11" s="24" t="e">
        <f t="shared" si="4"/>
        <v>#NAME?</v>
      </c>
      <c r="N11" s="24" t="e">
        <f t="shared" si="5"/>
        <v>#NAME?</v>
      </c>
      <c r="O11" s="24" t="e">
        <f t="shared" si="6"/>
        <v>#NAME?</v>
      </c>
    </row>
    <row r="12" spans="1:15" s="25" customFormat="1" ht="27.75" customHeight="1">
      <c r="A12" s="15"/>
      <c r="B12" s="15"/>
      <c r="C12" s="16"/>
      <c r="D12" s="16" t="s">
        <v>144</v>
      </c>
      <c r="E12" s="17" t="s">
        <v>16</v>
      </c>
      <c r="F12" s="18" t="s">
        <v>126</v>
      </c>
      <c r="G12" s="19" t="s">
        <v>81</v>
      </c>
      <c r="H12" s="20">
        <v>1</v>
      </c>
      <c r="I12" s="21" t="str">
        <f t="shared" si="2"/>
        <v>A08</v>
      </c>
      <c r="J12" s="22" t="e">
        <f t="shared" si="0"/>
        <v>#NAME?</v>
      </c>
      <c r="K12" s="22" t="e">
        <f t="shared" si="1"/>
        <v>#NAME?</v>
      </c>
      <c r="L12" s="23">
        <f t="shared" si="3"/>
        <v>1</v>
      </c>
      <c r="M12" s="24" t="e">
        <f t="shared" si="4"/>
        <v>#NAME?</v>
      </c>
      <c r="N12" s="24" t="e">
        <f t="shared" si="5"/>
        <v>#NAME?</v>
      </c>
      <c r="O12" s="24" t="e">
        <f t="shared" si="6"/>
        <v>#NAME?</v>
      </c>
    </row>
    <row r="13" spans="1:15" s="25" customFormat="1" ht="27.75" customHeight="1">
      <c r="A13" s="15"/>
      <c r="B13" s="15"/>
      <c r="C13" s="16"/>
      <c r="D13" s="16" t="s">
        <v>144</v>
      </c>
      <c r="E13" s="17" t="s">
        <v>17</v>
      </c>
      <c r="F13" s="18" t="s">
        <v>127</v>
      </c>
      <c r="G13" s="26" t="s">
        <v>82</v>
      </c>
      <c r="H13" s="20">
        <v>2</v>
      </c>
      <c r="I13" s="21" t="str">
        <f t="shared" si="2"/>
        <v>A09</v>
      </c>
      <c r="J13" s="22" t="e">
        <f t="shared" si="0"/>
        <v>#NAME?</v>
      </c>
      <c r="K13" s="22" t="e">
        <f t="shared" si="1"/>
        <v>#NAME?</v>
      </c>
      <c r="L13" s="23">
        <f t="shared" si="3"/>
        <v>2</v>
      </c>
      <c r="M13" s="24" t="e">
        <f t="shared" si="4"/>
        <v>#NAME?</v>
      </c>
      <c r="N13" s="24" t="e">
        <f t="shared" si="5"/>
        <v>#NAME?</v>
      </c>
      <c r="O13" s="24" t="e">
        <f t="shared" si="6"/>
        <v>#NAME?</v>
      </c>
    </row>
    <row r="14" spans="1:15" s="25" customFormat="1" ht="27.75" customHeight="1">
      <c r="A14" s="15"/>
      <c r="B14" s="15"/>
      <c r="C14" s="16"/>
      <c r="D14" s="16" t="s">
        <v>144</v>
      </c>
      <c r="E14" s="17" t="s">
        <v>18</v>
      </c>
      <c r="F14" s="18" t="s">
        <v>128</v>
      </c>
      <c r="G14" s="26" t="s">
        <v>83</v>
      </c>
      <c r="H14" s="20">
        <v>1</v>
      </c>
      <c r="I14" s="21" t="str">
        <f t="shared" si="2"/>
        <v>A10</v>
      </c>
      <c r="J14" s="22" t="e">
        <f t="shared" si="0"/>
        <v>#NAME?</v>
      </c>
      <c r="K14" s="22" t="e">
        <f t="shared" si="1"/>
        <v>#NAME?</v>
      </c>
      <c r="L14" s="23">
        <f t="shared" si="3"/>
        <v>1</v>
      </c>
      <c r="M14" s="24" t="e">
        <f t="shared" si="4"/>
        <v>#NAME?</v>
      </c>
      <c r="N14" s="24" t="e">
        <f t="shared" si="5"/>
        <v>#NAME?</v>
      </c>
      <c r="O14" s="24" t="e">
        <f t="shared" si="6"/>
        <v>#NAME?</v>
      </c>
    </row>
    <row r="15" spans="1:15" s="25" customFormat="1" ht="27.75" customHeight="1">
      <c r="A15" s="15"/>
      <c r="B15" s="15"/>
      <c r="C15" s="16"/>
      <c r="D15" s="16" t="s">
        <v>144</v>
      </c>
      <c r="E15" s="17" t="s">
        <v>19</v>
      </c>
      <c r="F15" s="18" t="s">
        <v>129</v>
      </c>
      <c r="G15" s="26" t="s">
        <v>84</v>
      </c>
      <c r="H15" s="20">
        <v>1</v>
      </c>
      <c r="I15" s="21" t="str">
        <f t="shared" si="2"/>
        <v>A11</v>
      </c>
      <c r="J15" s="22" t="e">
        <f t="shared" si="0"/>
        <v>#NAME?</v>
      </c>
      <c r="K15" s="22" t="e">
        <f t="shared" si="1"/>
        <v>#NAME?</v>
      </c>
      <c r="L15" s="23">
        <f t="shared" si="3"/>
        <v>1</v>
      </c>
      <c r="M15" s="24" t="e">
        <f t="shared" si="4"/>
        <v>#NAME?</v>
      </c>
      <c r="N15" s="24" t="e">
        <f t="shared" si="5"/>
        <v>#NAME?</v>
      </c>
      <c r="O15" s="24" t="e">
        <f t="shared" si="6"/>
        <v>#NAME?</v>
      </c>
    </row>
    <row r="16" spans="1:15" s="25" customFormat="1" ht="27.75" customHeight="1">
      <c r="A16" s="15"/>
      <c r="B16" s="15"/>
      <c r="C16" s="16"/>
      <c r="D16" s="16" t="s">
        <v>144</v>
      </c>
      <c r="E16" s="17" t="s">
        <v>20</v>
      </c>
      <c r="F16" s="18" t="s">
        <v>130</v>
      </c>
      <c r="G16" s="26" t="s">
        <v>85</v>
      </c>
      <c r="H16" s="20">
        <v>1</v>
      </c>
      <c r="I16" s="21" t="str">
        <f t="shared" si="2"/>
        <v>A12</v>
      </c>
      <c r="J16" s="22" t="e">
        <f t="shared" si="0"/>
        <v>#NAME?</v>
      </c>
      <c r="K16" s="22" t="e">
        <f t="shared" si="1"/>
        <v>#NAME?</v>
      </c>
      <c r="L16" s="23">
        <f t="shared" si="3"/>
        <v>1</v>
      </c>
      <c r="M16" s="24" t="e">
        <f t="shared" si="4"/>
        <v>#NAME?</v>
      </c>
      <c r="N16" s="24" t="e">
        <f t="shared" si="5"/>
        <v>#NAME?</v>
      </c>
      <c r="O16" s="24" t="e">
        <f t="shared" si="6"/>
        <v>#NAME?</v>
      </c>
    </row>
    <row r="17" spans="1:15" s="25" customFormat="1" ht="27.75" customHeight="1">
      <c r="A17" s="15"/>
      <c r="B17" s="15"/>
      <c r="C17" s="16"/>
      <c r="D17" s="16" t="s">
        <v>144</v>
      </c>
      <c r="E17" s="17" t="s">
        <v>21</v>
      </c>
      <c r="F17" s="18" t="s">
        <v>131</v>
      </c>
      <c r="G17" s="26" t="s">
        <v>86</v>
      </c>
      <c r="H17" s="20">
        <v>2</v>
      </c>
      <c r="I17" s="21" t="str">
        <f t="shared" si="2"/>
        <v>A13</v>
      </c>
      <c r="J17" s="22" t="e">
        <f t="shared" si="0"/>
        <v>#NAME?</v>
      </c>
      <c r="K17" s="22" t="e">
        <f t="shared" si="1"/>
        <v>#NAME?</v>
      </c>
      <c r="L17" s="23">
        <f t="shared" si="3"/>
        <v>2</v>
      </c>
      <c r="M17" s="24" t="e">
        <f t="shared" si="4"/>
        <v>#NAME?</v>
      </c>
      <c r="N17" s="24" t="e">
        <f t="shared" si="5"/>
        <v>#NAME?</v>
      </c>
      <c r="O17" s="24" t="e">
        <f t="shared" si="6"/>
        <v>#NAME?</v>
      </c>
    </row>
    <row r="18" spans="1:15" s="25" customFormat="1" ht="27.75" customHeight="1">
      <c r="A18" s="15"/>
      <c r="B18" s="15"/>
      <c r="C18" s="16"/>
      <c r="D18" s="16" t="s">
        <v>144</v>
      </c>
      <c r="E18" s="17" t="s">
        <v>22</v>
      </c>
      <c r="F18" s="18" t="s">
        <v>132</v>
      </c>
      <c r="G18" s="26" t="s">
        <v>87</v>
      </c>
      <c r="H18" s="20">
        <v>1</v>
      </c>
      <c r="I18" s="21" t="str">
        <f t="shared" si="2"/>
        <v>A14</v>
      </c>
      <c r="J18" s="22" t="e">
        <f t="shared" si="0"/>
        <v>#NAME?</v>
      </c>
      <c r="K18" s="22" t="e">
        <f t="shared" si="1"/>
        <v>#NAME?</v>
      </c>
      <c r="L18" s="23">
        <f t="shared" si="3"/>
        <v>1</v>
      </c>
      <c r="M18" s="24" t="e">
        <f t="shared" si="4"/>
        <v>#NAME?</v>
      </c>
      <c r="N18" s="24" t="e">
        <f t="shared" si="5"/>
        <v>#NAME?</v>
      </c>
      <c r="O18" s="24" t="e">
        <f t="shared" si="6"/>
        <v>#NAME?</v>
      </c>
    </row>
    <row r="19" spans="1:15" ht="27.75" customHeight="1">
      <c r="A19" s="15"/>
      <c r="B19" s="15"/>
      <c r="C19" s="16"/>
      <c r="D19" s="16" t="s">
        <v>144</v>
      </c>
      <c r="E19" s="17" t="s">
        <v>23</v>
      </c>
      <c r="F19" s="18" t="s">
        <v>154</v>
      </c>
      <c r="G19" s="26" t="s">
        <v>88</v>
      </c>
      <c r="H19" s="20">
        <v>1</v>
      </c>
      <c r="I19" s="21" t="str">
        <f t="shared" si="2"/>
        <v>A15</v>
      </c>
      <c r="J19" s="22" t="e">
        <f t="shared" si="0"/>
        <v>#NAME?</v>
      </c>
      <c r="K19" s="22" t="e">
        <f t="shared" si="1"/>
        <v>#NAME?</v>
      </c>
      <c r="L19" s="23">
        <f t="shared" si="3"/>
        <v>1</v>
      </c>
      <c r="M19" s="24" t="e">
        <f t="shared" si="4"/>
        <v>#NAME?</v>
      </c>
      <c r="N19" s="24" t="e">
        <f t="shared" si="5"/>
        <v>#NAME?</v>
      </c>
      <c r="O19" s="24" t="e">
        <f t="shared" si="6"/>
        <v>#NAME?</v>
      </c>
    </row>
    <row r="20" spans="1:15" ht="27.75" customHeight="1">
      <c r="A20" s="15"/>
      <c r="B20" s="15"/>
      <c r="C20" s="16"/>
      <c r="D20" s="16" t="s">
        <v>144</v>
      </c>
      <c r="E20" s="17" t="s">
        <v>24</v>
      </c>
      <c r="F20" s="18" t="s">
        <v>133</v>
      </c>
      <c r="G20" s="19" t="s">
        <v>89</v>
      </c>
      <c r="H20" s="20">
        <v>1</v>
      </c>
      <c r="I20" s="21" t="str">
        <f t="shared" si="2"/>
        <v>A16</v>
      </c>
      <c r="J20" s="22" t="e">
        <f t="shared" si="0"/>
        <v>#NAME?</v>
      </c>
      <c r="K20" s="22" t="e">
        <f t="shared" si="1"/>
        <v>#NAME?</v>
      </c>
      <c r="L20" s="23">
        <f t="shared" si="3"/>
        <v>1</v>
      </c>
      <c r="M20" s="24" t="e">
        <f t="shared" si="4"/>
        <v>#NAME?</v>
      </c>
      <c r="N20" s="24" t="e">
        <f t="shared" si="5"/>
        <v>#NAME?</v>
      </c>
      <c r="O20" s="24" t="e">
        <f t="shared" si="6"/>
        <v>#NAME?</v>
      </c>
    </row>
    <row r="21" spans="1:15" ht="27.75" customHeight="1">
      <c r="A21" s="15"/>
      <c r="B21" s="15"/>
      <c r="C21" s="16"/>
      <c r="D21" s="16" t="s">
        <v>144</v>
      </c>
      <c r="E21" s="17" t="s">
        <v>25</v>
      </c>
      <c r="F21" s="18" t="s">
        <v>134</v>
      </c>
      <c r="G21" s="19" t="s">
        <v>89</v>
      </c>
      <c r="H21" s="20">
        <v>1</v>
      </c>
      <c r="I21" s="21" t="str">
        <f t="shared" si="2"/>
        <v>A17</v>
      </c>
      <c r="J21" s="22" t="e">
        <f t="shared" si="0"/>
        <v>#NAME?</v>
      </c>
      <c r="K21" s="22" t="e">
        <f t="shared" si="1"/>
        <v>#NAME?</v>
      </c>
      <c r="L21" s="23">
        <f t="shared" si="3"/>
        <v>1</v>
      </c>
      <c r="M21" s="24" t="e">
        <f t="shared" si="4"/>
        <v>#NAME?</v>
      </c>
      <c r="N21" s="24" t="e">
        <f t="shared" si="5"/>
        <v>#NAME?</v>
      </c>
      <c r="O21" s="24" t="e">
        <f t="shared" si="6"/>
        <v>#NAME?</v>
      </c>
    </row>
    <row r="22" spans="1:15" ht="27.75" customHeight="1">
      <c r="A22" s="15"/>
      <c r="B22" s="15"/>
      <c r="C22" s="16"/>
      <c r="D22" s="16" t="s">
        <v>145</v>
      </c>
      <c r="E22" s="17" t="s">
        <v>26</v>
      </c>
      <c r="F22" s="18" t="s">
        <v>135</v>
      </c>
      <c r="G22" s="19" t="s">
        <v>90</v>
      </c>
      <c r="H22" s="20">
        <v>1</v>
      </c>
      <c r="I22" s="21" t="str">
        <f t="shared" si="2"/>
        <v>B01</v>
      </c>
      <c r="J22" s="22" t="e">
        <f t="shared" si="0"/>
        <v>#NAME?</v>
      </c>
      <c r="K22" s="22" t="e">
        <f t="shared" si="1"/>
        <v>#NAME?</v>
      </c>
      <c r="L22" s="23">
        <f t="shared" si="3"/>
        <v>1</v>
      </c>
      <c r="M22" s="24" t="e">
        <f t="shared" si="4"/>
        <v>#NAME?</v>
      </c>
      <c r="N22" s="24" t="e">
        <f t="shared" si="5"/>
        <v>#NAME?</v>
      </c>
      <c r="O22" s="24" t="e">
        <f t="shared" si="6"/>
        <v>#NAME?</v>
      </c>
    </row>
    <row r="23" spans="1:15" ht="27.75" customHeight="1">
      <c r="A23" s="15"/>
      <c r="B23" s="15"/>
      <c r="C23" s="16"/>
      <c r="D23" s="16" t="s">
        <v>145</v>
      </c>
      <c r="E23" s="17" t="s">
        <v>27</v>
      </c>
      <c r="F23" s="18" t="s">
        <v>135</v>
      </c>
      <c r="G23" s="19" t="s">
        <v>91</v>
      </c>
      <c r="H23" s="20">
        <v>2</v>
      </c>
      <c r="I23" s="21" t="str">
        <f t="shared" si="2"/>
        <v>B02</v>
      </c>
      <c r="J23" s="22" t="e">
        <f t="shared" si="0"/>
        <v>#NAME?</v>
      </c>
      <c r="K23" s="22" t="e">
        <f t="shared" si="1"/>
        <v>#NAME?</v>
      </c>
      <c r="L23" s="23">
        <f t="shared" si="3"/>
        <v>2</v>
      </c>
      <c r="M23" s="24" t="e">
        <f t="shared" si="4"/>
        <v>#NAME?</v>
      </c>
      <c r="N23" s="24" t="e">
        <f t="shared" si="5"/>
        <v>#NAME?</v>
      </c>
      <c r="O23" s="24" t="e">
        <f t="shared" si="6"/>
        <v>#NAME?</v>
      </c>
    </row>
    <row r="24" spans="1:15" ht="27.75" customHeight="1">
      <c r="A24" s="15"/>
      <c r="B24" s="15"/>
      <c r="C24" s="16"/>
      <c r="D24" s="16" t="s">
        <v>145</v>
      </c>
      <c r="E24" s="17" t="s">
        <v>28</v>
      </c>
      <c r="F24" s="18" t="s">
        <v>135</v>
      </c>
      <c r="G24" s="19" t="s">
        <v>92</v>
      </c>
      <c r="H24" s="20">
        <v>1</v>
      </c>
      <c r="I24" s="21" t="str">
        <f t="shared" si="2"/>
        <v>B03</v>
      </c>
      <c r="J24" s="22" t="e">
        <f t="shared" si="0"/>
        <v>#NAME?</v>
      </c>
      <c r="K24" s="22" t="e">
        <f t="shared" si="1"/>
        <v>#NAME?</v>
      </c>
      <c r="L24" s="23">
        <f t="shared" si="3"/>
        <v>1</v>
      </c>
      <c r="M24" s="24" t="e">
        <f t="shared" si="4"/>
        <v>#NAME?</v>
      </c>
      <c r="N24" s="24" t="e">
        <f t="shared" si="5"/>
        <v>#NAME?</v>
      </c>
      <c r="O24" s="24" t="e">
        <f t="shared" si="6"/>
        <v>#NAME?</v>
      </c>
    </row>
    <row r="25" spans="1:15" ht="27.75" customHeight="1">
      <c r="A25" s="15"/>
      <c r="B25" s="15"/>
      <c r="C25" s="16"/>
      <c r="D25" s="16" t="s">
        <v>145</v>
      </c>
      <c r="E25" s="17" t="s">
        <v>29</v>
      </c>
      <c r="F25" s="18" t="s">
        <v>135</v>
      </c>
      <c r="G25" s="19" t="s">
        <v>93</v>
      </c>
      <c r="H25" s="20">
        <v>1</v>
      </c>
      <c r="I25" s="21" t="str">
        <f t="shared" si="2"/>
        <v>B04</v>
      </c>
      <c r="J25" s="22" t="e">
        <f t="shared" si="0"/>
        <v>#NAME?</v>
      </c>
      <c r="K25" s="22" t="e">
        <f t="shared" si="1"/>
        <v>#NAME?</v>
      </c>
      <c r="L25" s="23">
        <f t="shared" si="3"/>
        <v>1</v>
      </c>
      <c r="M25" s="24" t="e">
        <f t="shared" si="4"/>
        <v>#NAME?</v>
      </c>
      <c r="N25" s="24" t="e">
        <f t="shared" si="5"/>
        <v>#NAME?</v>
      </c>
      <c r="O25" s="24" t="e">
        <f t="shared" si="6"/>
        <v>#NAME?</v>
      </c>
    </row>
    <row r="26" spans="1:15" ht="27.75" customHeight="1">
      <c r="A26" s="15"/>
      <c r="B26" s="15"/>
      <c r="C26" s="16"/>
      <c r="D26" s="16" t="s">
        <v>145</v>
      </c>
      <c r="E26" s="17" t="s">
        <v>30</v>
      </c>
      <c r="F26" s="18" t="s">
        <v>135</v>
      </c>
      <c r="G26" s="19" t="s">
        <v>94</v>
      </c>
      <c r="H26" s="20">
        <v>1</v>
      </c>
      <c r="I26" s="21" t="str">
        <f t="shared" si="2"/>
        <v>B05</v>
      </c>
      <c r="J26" s="22" t="e">
        <f t="shared" si="0"/>
        <v>#NAME?</v>
      </c>
      <c r="K26" s="22" t="e">
        <f t="shared" si="1"/>
        <v>#NAME?</v>
      </c>
      <c r="L26" s="23">
        <f t="shared" si="3"/>
        <v>1</v>
      </c>
      <c r="M26" s="24" t="e">
        <f t="shared" si="4"/>
        <v>#NAME?</v>
      </c>
      <c r="N26" s="24" t="e">
        <f t="shared" si="5"/>
        <v>#NAME?</v>
      </c>
      <c r="O26" s="24" t="e">
        <f t="shared" si="6"/>
        <v>#NAME?</v>
      </c>
    </row>
    <row r="27" spans="1:15" ht="27.75" customHeight="1">
      <c r="A27" s="15"/>
      <c r="B27" s="15"/>
      <c r="C27" s="16"/>
      <c r="D27" s="16" t="s">
        <v>145</v>
      </c>
      <c r="E27" s="17" t="s">
        <v>31</v>
      </c>
      <c r="F27" s="18" t="s">
        <v>135</v>
      </c>
      <c r="G27" s="19" t="s">
        <v>95</v>
      </c>
      <c r="H27" s="20">
        <v>1</v>
      </c>
      <c r="I27" s="21" t="str">
        <f t="shared" si="2"/>
        <v>B06</v>
      </c>
      <c r="J27" s="22" t="e">
        <f t="shared" si="0"/>
        <v>#NAME?</v>
      </c>
      <c r="K27" s="22" t="e">
        <f t="shared" si="1"/>
        <v>#NAME?</v>
      </c>
      <c r="L27" s="23">
        <f t="shared" si="3"/>
        <v>1</v>
      </c>
      <c r="M27" s="24" t="e">
        <f t="shared" si="4"/>
        <v>#NAME?</v>
      </c>
      <c r="N27" s="24" t="e">
        <f t="shared" si="5"/>
        <v>#NAME?</v>
      </c>
      <c r="O27" s="24" t="e">
        <f t="shared" si="6"/>
        <v>#NAME?</v>
      </c>
    </row>
    <row r="28" spans="1:15" ht="27.75" customHeight="1">
      <c r="A28" s="15"/>
      <c r="B28" s="15"/>
      <c r="C28" s="16"/>
      <c r="D28" s="16" t="s">
        <v>145</v>
      </c>
      <c r="E28" s="17" t="s">
        <v>32</v>
      </c>
      <c r="F28" s="18" t="s">
        <v>135</v>
      </c>
      <c r="G28" s="19" t="s">
        <v>96</v>
      </c>
      <c r="H28" s="20">
        <v>2</v>
      </c>
      <c r="I28" s="21" t="str">
        <f t="shared" si="2"/>
        <v>B07</v>
      </c>
      <c r="J28" s="22" t="e">
        <f t="shared" si="0"/>
        <v>#NAME?</v>
      </c>
      <c r="K28" s="22" t="e">
        <f t="shared" si="1"/>
        <v>#NAME?</v>
      </c>
      <c r="L28" s="23">
        <f t="shared" si="3"/>
        <v>2</v>
      </c>
      <c r="M28" s="24" t="e">
        <f t="shared" si="4"/>
        <v>#NAME?</v>
      </c>
      <c r="N28" s="24" t="e">
        <f t="shared" si="5"/>
        <v>#NAME?</v>
      </c>
      <c r="O28" s="24" t="e">
        <f t="shared" si="6"/>
        <v>#NAME?</v>
      </c>
    </row>
    <row r="29" spans="1:15" ht="27.75" customHeight="1">
      <c r="A29" s="15"/>
      <c r="B29" s="15"/>
      <c r="C29" s="16"/>
      <c r="D29" s="16" t="s">
        <v>145</v>
      </c>
      <c r="E29" s="17" t="s">
        <v>33</v>
      </c>
      <c r="F29" s="18" t="s">
        <v>135</v>
      </c>
      <c r="G29" s="19" t="s">
        <v>97</v>
      </c>
      <c r="H29" s="20">
        <v>1</v>
      </c>
      <c r="I29" s="21" t="str">
        <f t="shared" si="2"/>
        <v>B08</v>
      </c>
      <c r="J29" s="22" t="e">
        <f t="shared" si="0"/>
        <v>#NAME?</v>
      </c>
      <c r="K29" s="22" t="e">
        <f t="shared" si="1"/>
        <v>#NAME?</v>
      </c>
      <c r="L29" s="23">
        <f t="shared" si="3"/>
        <v>1</v>
      </c>
      <c r="M29" s="24" t="e">
        <f t="shared" si="4"/>
        <v>#NAME?</v>
      </c>
      <c r="N29" s="24" t="e">
        <f t="shared" si="5"/>
        <v>#NAME?</v>
      </c>
      <c r="O29" s="24" t="e">
        <f t="shared" si="6"/>
        <v>#NAME?</v>
      </c>
    </row>
    <row r="30" spans="1:15" ht="27.75" customHeight="1">
      <c r="A30" s="15"/>
      <c r="B30" s="15"/>
      <c r="C30" s="16"/>
      <c r="D30" s="16" t="s">
        <v>145</v>
      </c>
      <c r="E30" s="17" t="s">
        <v>34</v>
      </c>
      <c r="F30" s="18" t="s">
        <v>135</v>
      </c>
      <c r="G30" s="19" t="s">
        <v>98</v>
      </c>
      <c r="H30" s="20">
        <v>1</v>
      </c>
      <c r="I30" s="21" t="str">
        <f t="shared" si="2"/>
        <v>B09</v>
      </c>
      <c r="J30" s="22" t="e">
        <f t="shared" si="0"/>
        <v>#NAME?</v>
      </c>
      <c r="K30" s="22" t="e">
        <f t="shared" si="1"/>
        <v>#NAME?</v>
      </c>
      <c r="L30" s="23">
        <f t="shared" si="3"/>
        <v>1</v>
      </c>
      <c r="M30" s="24" t="e">
        <f t="shared" si="4"/>
        <v>#NAME?</v>
      </c>
      <c r="N30" s="24" t="e">
        <f t="shared" si="5"/>
        <v>#NAME?</v>
      </c>
      <c r="O30" s="24" t="e">
        <f t="shared" si="6"/>
        <v>#NAME?</v>
      </c>
    </row>
    <row r="31" spans="1:15" ht="27.75" customHeight="1">
      <c r="A31" s="15"/>
      <c r="B31" s="15"/>
      <c r="C31" s="16"/>
      <c r="D31" s="16" t="s">
        <v>145</v>
      </c>
      <c r="E31" s="17" t="s">
        <v>35</v>
      </c>
      <c r="F31" s="18" t="s">
        <v>135</v>
      </c>
      <c r="G31" s="19" t="s">
        <v>99</v>
      </c>
      <c r="H31" s="20">
        <v>2</v>
      </c>
      <c r="I31" s="21" t="str">
        <f t="shared" si="2"/>
        <v>B10</v>
      </c>
      <c r="J31" s="22" t="e">
        <f t="shared" si="0"/>
        <v>#NAME?</v>
      </c>
      <c r="K31" s="22" t="e">
        <f t="shared" si="1"/>
        <v>#NAME?</v>
      </c>
      <c r="L31" s="23">
        <f t="shared" si="3"/>
        <v>2</v>
      </c>
      <c r="M31" s="24" t="e">
        <f t="shared" si="4"/>
        <v>#NAME?</v>
      </c>
      <c r="N31" s="24" t="e">
        <f t="shared" si="5"/>
        <v>#NAME?</v>
      </c>
      <c r="O31" s="24" t="e">
        <f t="shared" si="6"/>
        <v>#NAME?</v>
      </c>
    </row>
    <row r="32" spans="1:15" ht="27.75" customHeight="1">
      <c r="A32" s="15"/>
      <c r="B32" s="15"/>
      <c r="C32" s="16"/>
      <c r="D32" s="16" t="s">
        <v>145</v>
      </c>
      <c r="E32" s="17" t="s">
        <v>36</v>
      </c>
      <c r="F32" s="18" t="s">
        <v>135</v>
      </c>
      <c r="G32" s="19" t="s">
        <v>100</v>
      </c>
      <c r="H32" s="20">
        <v>1</v>
      </c>
      <c r="I32" s="21" t="str">
        <f t="shared" si="2"/>
        <v>B11</v>
      </c>
      <c r="J32" s="22" t="e">
        <f t="shared" si="0"/>
        <v>#NAME?</v>
      </c>
      <c r="K32" s="22" t="e">
        <f t="shared" si="1"/>
        <v>#NAME?</v>
      </c>
      <c r="L32" s="23">
        <f t="shared" si="3"/>
        <v>1</v>
      </c>
      <c r="M32" s="24" t="e">
        <f t="shared" si="4"/>
        <v>#NAME?</v>
      </c>
      <c r="N32" s="24" t="e">
        <f t="shared" si="5"/>
        <v>#NAME?</v>
      </c>
      <c r="O32" s="24" t="e">
        <f t="shared" si="6"/>
        <v>#NAME?</v>
      </c>
    </row>
    <row r="33" spans="1:15" ht="27.75" customHeight="1">
      <c r="A33" s="15"/>
      <c r="B33" s="15"/>
      <c r="C33" s="16"/>
      <c r="D33" s="16" t="s">
        <v>145</v>
      </c>
      <c r="E33" s="17" t="s">
        <v>37</v>
      </c>
      <c r="F33" s="18" t="s">
        <v>136</v>
      </c>
      <c r="G33" s="19" t="s">
        <v>95</v>
      </c>
      <c r="H33" s="20">
        <v>3</v>
      </c>
      <c r="I33" s="21" t="str">
        <f t="shared" si="2"/>
        <v>B12</v>
      </c>
      <c r="J33" s="22" t="e">
        <f t="shared" si="0"/>
        <v>#NAME?</v>
      </c>
      <c r="K33" s="22" t="e">
        <f t="shared" si="1"/>
        <v>#NAME?</v>
      </c>
      <c r="L33" s="23">
        <f t="shared" si="3"/>
        <v>3</v>
      </c>
      <c r="M33" s="24" t="e">
        <f t="shared" si="4"/>
        <v>#NAME?</v>
      </c>
      <c r="N33" s="24" t="e">
        <f t="shared" si="5"/>
        <v>#NAME?</v>
      </c>
      <c r="O33" s="24" t="e">
        <f t="shared" si="6"/>
        <v>#NAME?</v>
      </c>
    </row>
    <row r="34" spans="1:15" ht="27.75" customHeight="1">
      <c r="A34" s="15"/>
      <c r="B34" s="15"/>
      <c r="C34" s="16"/>
      <c r="D34" s="16" t="s">
        <v>145</v>
      </c>
      <c r="E34" s="17" t="s">
        <v>38</v>
      </c>
      <c r="F34" s="18" t="s">
        <v>136</v>
      </c>
      <c r="G34" s="19" t="s">
        <v>97</v>
      </c>
      <c r="H34" s="20">
        <v>1</v>
      </c>
      <c r="I34" s="21" t="str">
        <f t="shared" si="2"/>
        <v>B13</v>
      </c>
      <c r="J34" s="22" t="e">
        <f t="shared" si="0"/>
        <v>#NAME?</v>
      </c>
      <c r="K34" s="22" t="e">
        <f t="shared" si="1"/>
        <v>#NAME?</v>
      </c>
      <c r="L34" s="23">
        <f t="shared" si="3"/>
        <v>1</v>
      </c>
      <c r="M34" s="24" t="e">
        <f t="shared" si="4"/>
        <v>#NAME?</v>
      </c>
      <c r="N34" s="24" t="e">
        <f t="shared" si="5"/>
        <v>#NAME?</v>
      </c>
      <c r="O34" s="24" t="e">
        <f t="shared" si="6"/>
        <v>#NAME?</v>
      </c>
    </row>
    <row r="35" spans="1:15" ht="27.75" customHeight="1">
      <c r="A35" s="15"/>
      <c r="B35" s="15"/>
      <c r="C35" s="16"/>
      <c r="D35" s="16" t="s">
        <v>145</v>
      </c>
      <c r="E35" s="17" t="s">
        <v>39</v>
      </c>
      <c r="F35" s="18" t="s">
        <v>136</v>
      </c>
      <c r="G35" s="19" t="s">
        <v>99</v>
      </c>
      <c r="H35" s="20">
        <v>2</v>
      </c>
      <c r="I35" s="21" t="str">
        <f t="shared" si="2"/>
        <v>B14</v>
      </c>
      <c r="J35" s="22" t="e">
        <f t="shared" si="0"/>
        <v>#NAME?</v>
      </c>
      <c r="K35" s="22" t="e">
        <f t="shared" si="1"/>
        <v>#NAME?</v>
      </c>
      <c r="L35" s="23">
        <f t="shared" si="3"/>
        <v>2</v>
      </c>
      <c r="M35" s="24" t="e">
        <f t="shared" si="4"/>
        <v>#NAME?</v>
      </c>
      <c r="N35" s="24" t="e">
        <f t="shared" si="5"/>
        <v>#NAME?</v>
      </c>
      <c r="O35" s="24" t="e">
        <f t="shared" si="6"/>
        <v>#NAME?</v>
      </c>
    </row>
    <row r="36" spans="1:15" ht="27.75" customHeight="1">
      <c r="A36" s="15"/>
      <c r="B36" s="15"/>
      <c r="C36" s="16"/>
      <c r="D36" s="16" t="s">
        <v>145</v>
      </c>
      <c r="E36" s="17" t="s">
        <v>40</v>
      </c>
      <c r="F36" s="18" t="s">
        <v>136</v>
      </c>
      <c r="G36" s="19" t="s">
        <v>93</v>
      </c>
      <c r="H36" s="20">
        <v>3</v>
      </c>
      <c r="I36" s="21" t="str">
        <f t="shared" si="2"/>
        <v>B15</v>
      </c>
      <c r="J36" s="22" t="e">
        <f t="shared" si="0"/>
        <v>#NAME?</v>
      </c>
      <c r="K36" s="22" t="e">
        <f t="shared" si="1"/>
        <v>#NAME?</v>
      </c>
      <c r="L36" s="23">
        <f t="shared" si="3"/>
        <v>3</v>
      </c>
      <c r="M36" s="24" t="e">
        <f t="shared" si="4"/>
        <v>#NAME?</v>
      </c>
      <c r="N36" s="24" t="e">
        <f t="shared" si="5"/>
        <v>#NAME?</v>
      </c>
      <c r="O36" s="24" t="e">
        <f t="shared" si="6"/>
        <v>#NAME?</v>
      </c>
    </row>
    <row r="37" spans="1:15" ht="27.75" customHeight="1">
      <c r="A37" s="15"/>
      <c r="B37" s="15"/>
      <c r="C37" s="16"/>
      <c r="D37" s="16" t="s">
        <v>145</v>
      </c>
      <c r="E37" s="17" t="s">
        <v>41</v>
      </c>
      <c r="F37" s="18" t="s">
        <v>136</v>
      </c>
      <c r="G37" s="19" t="s">
        <v>96</v>
      </c>
      <c r="H37" s="20">
        <v>1</v>
      </c>
      <c r="I37" s="21" t="str">
        <f t="shared" si="2"/>
        <v>B16</v>
      </c>
      <c r="J37" s="22" t="e">
        <f aca="true" t="shared" si="7" ref="J37:J68">VLOOKUP(I37,报名结果表,1,FALSE)</f>
        <v>#NAME?</v>
      </c>
      <c r="K37" s="22" t="e">
        <f aca="true" t="shared" si="8" ref="K37:K71">VLOOKUP(I37,报名结果表,7,FALSE)</f>
        <v>#NAME?</v>
      </c>
      <c r="L37" s="23">
        <f t="shared" si="3"/>
        <v>1</v>
      </c>
      <c r="M37" s="24" t="e">
        <f t="shared" si="4"/>
        <v>#NAME?</v>
      </c>
      <c r="N37" s="24" t="e">
        <f t="shared" si="5"/>
        <v>#NAME?</v>
      </c>
      <c r="O37" s="24" t="e">
        <f t="shared" si="6"/>
        <v>#NAME?</v>
      </c>
    </row>
    <row r="38" spans="1:15" ht="27.75" customHeight="1">
      <c r="A38" s="15"/>
      <c r="B38" s="15"/>
      <c r="C38" s="16"/>
      <c r="D38" s="16" t="s">
        <v>145</v>
      </c>
      <c r="E38" s="17" t="s">
        <v>42</v>
      </c>
      <c r="F38" s="18" t="s">
        <v>136</v>
      </c>
      <c r="G38" s="19" t="s">
        <v>100</v>
      </c>
      <c r="H38" s="20">
        <v>4</v>
      </c>
      <c r="I38" s="21" t="str">
        <f t="shared" si="2"/>
        <v>B17</v>
      </c>
      <c r="J38" s="22" t="e">
        <f t="shared" si="7"/>
        <v>#NAME?</v>
      </c>
      <c r="K38" s="22" t="e">
        <f t="shared" si="8"/>
        <v>#NAME?</v>
      </c>
      <c r="L38" s="23">
        <f t="shared" si="3"/>
        <v>4</v>
      </c>
      <c r="M38" s="24" t="e">
        <f t="shared" si="4"/>
        <v>#NAME?</v>
      </c>
      <c r="N38" s="24" t="e">
        <f t="shared" si="5"/>
        <v>#NAME?</v>
      </c>
      <c r="O38" s="24" t="e">
        <f t="shared" si="6"/>
        <v>#NAME?</v>
      </c>
    </row>
    <row r="39" spans="1:15" ht="27.75" customHeight="1">
      <c r="A39" s="15"/>
      <c r="B39" s="15"/>
      <c r="C39" s="16"/>
      <c r="D39" s="16" t="s">
        <v>145</v>
      </c>
      <c r="E39" s="17" t="s">
        <v>43</v>
      </c>
      <c r="F39" s="18" t="s">
        <v>137</v>
      </c>
      <c r="G39" s="19" t="s">
        <v>99</v>
      </c>
      <c r="H39" s="20">
        <v>2</v>
      </c>
      <c r="I39" s="21" t="str">
        <f t="shared" si="2"/>
        <v>B18</v>
      </c>
      <c r="J39" s="22" t="e">
        <f t="shared" si="7"/>
        <v>#NAME?</v>
      </c>
      <c r="K39" s="22" t="e">
        <f t="shared" si="8"/>
        <v>#NAME?</v>
      </c>
      <c r="L39" s="23">
        <f t="shared" si="3"/>
        <v>2</v>
      </c>
      <c r="M39" s="24" t="e">
        <f t="shared" si="4"/>
        <v>#NAME?</v>
      </c>
      <c r="N39" s="24" t="e">
        <f t="shared" si="5"/>
        <v>#NAME?</v>
      </c>
      <c r="O39" s="24" t="e">
        <f t="shared" si="6"/>
        <v>#NAME?</v>
      </c>
    </row>
    <row r="40" spans="1:15" ht="27.75" customHeight="1">
      <c r="A40" s="15"/>
      <c r="B40" s="15"/>
      <c r="C40" s="16"/>
      <c r="D40" s="16" t="s">
        <v>145</v>
      </c>
      <c r="E40" s="17" t="s">
        <v>44</v>
      </c>
      <c r="F40" s="18" t="s">
        <v>137</v>
      </c>
      <c r="G40" s="19" t="s">
        <v>91</v>
      </c>
      <c r="H40" s="20">
        <v>1</v>
      </c>
      <c r="I40" s="21" t="str">
        <f t="shared" si="2"/>
        <v>B19</v>
      </c>
      <c r="J40" s="22" t="e">
        <f t="shared" si="7"/>
        <v>#NAME?</v>
      </c>
      <c r="K40" s="22" t="e">
        <f t="shared" si="8"/>
        <v>#NAME?</v>
      </c>
      <c r="L40" s="23">
        <f t="shared" si="3"/>
        <v>1</v>
      </c>
      <c r="M40" s="24" t="e">
        <f t="shared" si="4"/>
        <v>#NAME?</v>
      </c>
      <c r="N40" s="24" t="e">
        <f t="shared" si="5"/>
        <v>#NAME?</v>
      </c>
      <c r="O40" s="24" t="e">
        <f t="shared" si="6"/>
        <v>#NAME?</v>
      </c>
    </row>
    <row r="41" spans="1:15" ht="27.75" customHeight="1">
      <c r="A41" s="15"/>
      <c r="B41" s="15"/>
      <c r="C41" s="16"/>
      <c r="D41" s="16" t="s">
        <v>145</v>
      </c>
      <c r="E41" s="17" t="s">
        <v>45</v>
      </c>
      <c r="F41" s="18" t="s">
        <v>137</v>
      </c>
      <c r="G41" s="19" t="s">
        <v>100</v>
      </c>
      <c r="H41" s="20">
        <v>2</v>
      </c>
      <c r="I41" s="21" t="str">
        <f t="shared" si="2"/>
        <v>B20</v>
      </c>
      <c r="J41" s="22" t="e">
        <f t="shared" si="7"/>
        <v>#NAME?</v>
      </c>
      <c r="K41" s="22" t="e">
        <f t="shared" si="8"/>
        <v>#NAME?</v>
      </c>
      <c r="L41" s="23">
        <f t="shared" si="3"/>
        <v>2</v>
      </c>
      <c r="M41" s="24" t="e">
        <f t="shared" si="4"/>
        <v>#NAME?</v>
      </c>
      <c r="N41" s="24" t="e">
        <f t="shared" si="5"/>
        <v>#NAME?</v>
      </c>
      <c r="O41" s="24" t="e">
        <f t="shared" si="6"/>
        <v>#NAME?</v>
      </c>
    </row>
    <row r="42" spans="1:15" ht="27.75" customHeight="1">
      <c r="A42" s="15"/>
      <c r="B42" s="15"/>
      <c r="C42" s="16"/>
      <c r="D42" s="16" t="s">
        <v>145</v>
      </c>
      <c r="E42" s="17" t="s">
        <v>46</v>
      </c>
      <c r="F42" s="18" t="s">
        <v>138</v>
      </c>
      <c r="G42" s="19" t="s">
        <v>101</v>
      </c>
      <c r="H42" s="20">
        <v>2</v>
      </c>
      <c r="I42" s="21" t="str">
        <f t="shared" si="2"/>
        <v>B21</v>
      </c>
      <c r="J42" s="22" t="e">
        <f t="shared" si="7"/>
        <v>#NAME?</v>
      </c>
      <c r="K42" s="22" t="e">
        <f t="shared" si="8"/>
        <v>#NAME?</v>
      </c>
      <c r="L42" s="23">
        <f t="shared" si="3"/>
        <v>2</v>
      </c>
      <c r="M42" s="24" t="e">
        <f t="shared" si="4"/>
        <v>#NAME?</v>
      </c>
      <c r="N42" s="24" t="e">
        <f t="shared" si="5"/>
        <v>#NAME?</v>
      </c>
      <c r="O42" s="24" t="e">
        <f t="shared" si="6"/>
        <v>#NAME?</v>
      </c>
    </row>
    <row r="43" spans="1:15" ht="27.75" customHeight="1">
      <c r="A43" s="15"/>
      <c r="B43" s="15"/>
      <c r="C43" s="16"/>
      <c r="D43" s="16" t="s">
        <v>145</v>
      </c>
      <c r="E43" s="17" t="s">
        <v>47</v>
      </c>
      <c r="F43" s="18" t="s">
        <v>138</v>
      </c>
      <c r="G43" s="19" t="s">
        <v>102</v>
      </c>
      <c r="H43" s="20">
        <v>3</v>
      </c>
      <c r="I43" s="21" t="str">
        <f t="shared" si="2"/>
        <v>B22</v>
      </c>
      <c r="J43" s="22" t="e">
        <f t="shared" si="7"/>
        <v>#NAME?</v>
      </c>
      <c r="K43" s="22" t="e">
        <f t="shared" si="8"/>
        <v>#NAME?</v>
      </c>
      <c r="L43" s="23">
        <f t="shared" si="3"/>
        <v>3</v>
      </c>
      <c r="M43" s="24" t="e">
        <f t="shared" si="4"/>
        <v>#NAME?</v>
      </c>
      <c r="N43" s="24" t="e">
        <f t="shared" si="5"/>
        <v>#NAME?</v>
      </c>
      <c r="O43" s="24" t="e">
        <f t="shared" si="6"/>
        <v>#NAME?</v>
      </c>
    </row>
    <row r="44" spans="1:15" ht="27.75" customHeight="1">
      <c r="A44" s="15"/>
      <c r="B44" s="15"/>
      <c r="C44" s="16"/>
      <c r="D44" s="16" t="s">
        <v>145</v>
      </c>
      <c r="E44" s="17" t="s">
        <v>48</v>
      </c>
      <c r="F44" s="18" t="s">
        <v>138</v>
      </c>
      <c r="G44" s="19" t="s">
        <v>103</v>
      </c>
      <c r="H44" s="20">
        <v>4</v>
      </c>
      <c r="I44" s="21" t="str">
        <f t="shared" si="2"/>
        <v>B23</v>
      </c>
      <c r="J44" s="22" t="e">
        <f t="shared" si="7"/>
        <v>#NAME?</v>
      </c>
      <c r="K44" s="22" t="e">
        <f t="shared" si="8"/>
        <v>#NAME?</v>
      </c>
      <c r="L44" s="23">
        <f t="shared" si="3"/>
        <v>4</v>
      </c>
      <c r="M44" s="24" t="e">
        <f t="shared" si="4"/>
        <v>#NAME?</v>
      </c>
      <c r="N44" s="24" t="e">
        <f t="shared" si="5"/>
        <v>#NAME?</v>
      </c>
      <c r="O44" s="24" t="e">
        <f t="shared" si="6"/>
        <v>#NAME?</v>
      </c>
    </row>
    <row r="45" spans="1:15" ht="27.75" customHeight="1">
      <c r="A45" s="15"/>
      <c r="B45" s="15"/>
      <c r="C45" s="16"/>
      <c r="D45" s="16" t="s">
        <v>145</v>
      </c>
      <c r="E45" s="17" t="s">
        <v>49</v>
      </c>
      <c r="F45" s="18" t="s">
        <v>138</v>
      </c>
      <c r="G45" s="19" t="s">
        <v>104</v>
      </c>
      <c r="H45" s="20">
        <v>3</v>
      </c>
      <c r="I45" s="21" t="str">
        <f t="shared" si="2"/>
        <v>B24</v>
      </c>
      <c r="J45" s="22" t="e">
        <f t="shared" si="7"/>
        <v>#NAME?</v>
      </c>
      <c r="K45" s="22" t="e">
        <f t="shared" si="8"/>
        <v>#NAME?</v>
      </c>
      <c r="L45" s="23">
        <f t="shared" si="3"/>
        <v>3</v>
      </c>
      <c r="M45" s="24" t="e">
        <f t="shared" si="4"/>
        <v>#NAME?</v>
      </c>
      <c r="N45" s="24" t="e">
        <f t="shared" si="5"/>
        <v>#NAME?</v>
      </c>
      <c r="O45" s="24" t="e">
        <f t="shared" si="6"/>
        <v>#NAME?</v>
      </c>
    </row>
    <row r="46" spans="1:15" ht="27.75" customHeight="1">
      <c r="A46" s="15"/>
      <c r="B46" s="15"/>
      <c r="C46" s="16"/>
      <c r="D46" s="16" t="s">
        <v>145</v>
      </c>
      <c r="E46" s="17" t="s">
        <v>50</v>
      </c>
      <c r="F46" s="18" t="s">
        <v>138</v>
      </c>
      <c r="G46" s="19" t="s">
        <v>105</v>
      </c>
      <c r="H46" s="20">
        <v>1</v>
      </c>
      <c r="I46" s="21" t="str">
        <f t="shared" si="2"/>
        <v>B25</v>
      </c>
      <c r="J46" s="22" t="e">
        <f t="shared" si="7"/>
        <v>#NAME?</v>
      </c>
      <c r="K46" s="22" t="e">
        <f t="shared" si="8"/>
        <v>#NAME?</v>
      </c>
      <c r="L46" s="23">
        <f t="shared" si="3"/>
        <v>1</v>
      </c>
      <c r="M46" s="24" t="e">
        <f t="shared" si="4"/>
        <v>#NAME?</v>
      </c>
      <c r="N46" s="24" t="e">
        <f t="shared" si="5"/>
        <v>#NAME?</v>
      </c>
      <c r="O46" s="24" t="e">
        <f t="shared" si="6"/>
        <v>#NAME?</v>
      </c>
    </row>
    <row r="47" spans="1:15" ht="27.75" customHeight="1">
      <c r="A47" s="15"/>
      <c r="B47" s="15"/>
      <c r="C47" s="16"/>
      <c r="D47" s="16" t="s">
        <v>145</v>
      </c>
      <c r="E47" s="17" t="s">
        <v>51</v>
      </c>
      <c r="F47" s="18" t="s">
        <v>138</v>
      </c>
      <c r="G47" s="19" t="s">
        <v>106</v>
      </c>
      <c r="H47" s="20">
        <v>2</v>
      </c>
      <c r="I47" s="21" t="str">
        <f t="shared" si="2"/>
        <v>B26</v>
      </c>
      <c r="J47" s="22" t="e">
        <f t="shared" si="7"/>
        <v>#NAME?</v>
      </c>
      <c r="K47" s="22" t="e">
        <f t="shared" si="8"/>
        <v>#NAME?</v>
      </c>
      <c r="L47" s="23">
        <f t="shared" si="3"/>
        <v>2</v>
      </c>
      <c r="M47" s="24" t="e">
        <f t="shared" si="4"/>
        <v>#NAME?</v>
      </c>
      <c r="N47" s="24" t="e">
        <f t="shared" si="5"/>
        <v>#NAME?</v>
      </c>
      <c r="O47" s="24" t="e">
        <f t="shared" si="6"/>
        <v>#NAME?</v>
      </c>
    </row>
    <row r="48" spans="1:15" ht="27.75" customHeight="1">
      <c r="A48" s="15"/>
      <c r="B48" s="15"/>
      <c r="C48" s="16"/>
      <c r="D48" s="16" t="s">
        <v>145</v>
      </c>
      <c r="E48" s="17" t="s">
        <v>52</v>
      </c>
      <c r="F48" s="18" t="s">
        <v>138</v>
      </c>
      <c r="G48" s="19" t="s">
        <v>107</v>
      </c>
      <c r="H48" s="20">
        <v>1</v>
      </c>
      <c r="I48" s="21" t="str">
        <f t="shared" si="2"/>
        <v>B27</v>
      </c>
      <c r="J48" s="22" t="e">
        <f t="shared" si="7"/>
        <v>#NAME?</v>
      </c>
      <c r="K48" s="22" t="e">
        <f t="shared" si="8"/>
        <v>#NAME?</v>
      </c>
      <c r="L48" s="23">
        <f t="shared" si="3"/>
        <v>1</v>
      </c>
      <c r="M48" s="24" t="e">
        <f t="shared" si="4"/>
        <v>#NAME?</v>
      </c>
      <c r="N48" s="24" t="e">
        <f t="shared" si="5"/>
        <v>#NAME?</v>
      </c>
      <c r="O48" s="24" t="e">
        <f t="shared" si="6"/>
        <v>#NAME?</v>
      </c>
    </row>
    <row r="49" spans="1:15" ht="27.75" customHeight="1">
      <c r="A49" s="15"/>
      <c r="B49" s="15"/>
      <c r="C49" s="16"/>
      <c r="D49" s="16" t="s">
        <v>145</v>
      </c>
      <c r="E49" s="17" t="s">
        <v>53</v>
      </c>
      <c r="F49" s="18" t="s">
        <v>138</v>
      </c>
      <c r="G49" s="19" t="s">
        <v>108</v>
      </c>
      <c r="H49" s="20">
        <v>3</v>
      </c>
      <c r="I49" s="21" t="str">
        <f t="shared" si="2"/>
        <v>B28</v>
      </c>
      <c r="J49" s="22" t="e">
        <f t="shared" si="7"/>
        <v>#NAME?</v>
      </c>
      <c r="K49" s="22" t="e">
        <f t="shared" si="8"/>
        <v>#NAME?</v>
      </c>
      <c r="L49" s="23">
        <f t="shared" si="3"/>
        <v>3</v>
      </c>
      <c r="M49" s="24" t="e">
        <f t="shared" si="4"/>
        <v>#NAME?</v>
      </c>
      <c r="N49" s="24" t="e">
        <f t="shared" si="5"/>
        <v>#NAME?</v>
      </c>
      <c r="O49" s="24" t="e">
        <f t="shared" si="6"/>
        <v>#NAME?</v>
      </c>
    </row>
    <row r="50" spans="1:15" ht="27.75" customHeight="1">
      <c r="A50" s="15"/>
      <c r="B50" s="15"/>
      <c r="C50" s="16"/>
      <c r="D50" s="16" t="s">
        <v>145</v>
      </c>
      <c r="E50" s="17" t="s">
        <v>54</v>
      </c>
      <c r="F50" s="18" t="s">
        <v>138</v>
      </c>
      <c r="G50" s="19" t="s">
        <v>109</v>
      </c>
      <c r="H50" s="20">
        <v>3</v>
      </c>
      <c r="I50" s="21" t="str">
        <f t="shared" si="2"/>
        <v>B29</v>
      </c>
      <c r="J50" s="22" t="e">
        <f t="shared" si="7"/>
        <v>#NAME?</v>
      </c>
      <c r="K50" s="22" t="e">
        <f t="shared" si="8"/>
        <v>#NAME?</v>
      </c>
      <c r="L50" s="23">
        <f t="shared" si="3"/>
        <v>3</v>
      </c>
      <c r="M50" s="24" t="e">
        <f t="shared" si="4"/>
        <v>#NAME?</v>
      </c>
      <c r="N50" s="24" t="e">
        <f t="shared" si="5"/>
        <v>#NAME?</v>
      </c>
      <c r="O50" s="24" t="e">
        <f t="shared" si="6"/>
        <v>#NAME?</v>
      </c>
    </row>
    <row r="51" spans="1:15" ht="27.75" customHeight="1">
      <c r="A51" s="15"/>
      <c r="B51" s="15"/>
      <c r="C51" s="16"/>
      <c r="D51" s="16" t="s">
        <v>145</v>
      </c>
      <c r="E51" s="17" t="s">
        <v>55</v>
      </c>
      <c r="F51" s="18" t="s">
        <v>138</v>
      </c>
      <c r="G51" s="19" t="s">
        <v>110</v>
      </c>
      <c r="H51" s="20">
        <v>3</v>
      </c>
      <c r="I51" s="21" t="str">
        <f t="shared" si="2"/>
        <v>B30</v>
      </c>
      <c r="J51" s="22" t="e">
        <f t="shared" si="7"/>
        <v>#NAME?</v>
      </c>
      <c r="K51" s="22" t="e">
        <f t="shared" si="8"/>
        <v>#NAME?</v>
      </c>
      <c r="L51" s="23">
        <f t="shared" si="3"/>
        <v>3</v>
      </c>
      <c r="M51" s="24" t="e">
        <f t="shared" si="4"/>
        <v>#NAME?</v>
      </c>
      <c r="N51" s="24" t="e">
        <f t="shared" si="5"/>
        <v>#NAME?</v>
      </c>
      <c r="O51" s="24" t="e">
        <f t="shared" si="6"/>
        <v>#NAME?</v>
      </c>
    </row>
    <row r="52" spans="1:15" ht="27.75" customHeight="1">
      <c r="A52" s="15"/>
      <c r="B52" s="15"/>
      <c r="C52" s="16"/>
      <c r="D52" s="16" t="s">
        <v>146</v>
      </c>
      <c r="E52" s="17" t="s">
        <v>56</v>
      </c>
      <c r="F52" s="15" t="s">
        <v>139</v>
      </c>
      <c r="G52" s="19" t="s">
        <v>111</v>
      </c>
      <c r="H52" s="20">
        <v>11</v>
      </c>
      <c r="I52" s="21" t="str">
        <f t="shared" si="2"/>
        <v>C01</v>
      </c>
      <c r="J52" s="22" t="e">
        <f t="shared" si="7"/>
        <v>#NAME?</v>
      </c>
      <c r="K52" s="22" t="e">
        <f t="shared" si="8"/>
        <v>#NAME?</v>
      </c>
      <c r="L52" s="23">
        <f t="shared" si="3"/>
        <v>11</v>
      </c>
      <c r="M52" s="24" t="e">
        <f t="shared" si="4"/>
        <v>#NAME?</v>
      </c>
      <c r="N52" s="24" t="e">
        <f t="shared" si="5"/>
        <v>#NAME?</v>
      </c>
      <c r="O52" s="24" t="e">
        <f t="shared" si="6"/>
        <v>#NAME?</v>
      </c>
    </row>
    <row r="53" spans="1:15" ht="27.75" customHeight="1">
      <c r="A53" s="15"/>
      <c r="B53" s="15"/>
      <c r="C53" s="16"/>
      <c r="D53" s="16" t="s">
        <v>146</v>
      </c>
      <c r="E53" s="17" t="s">
        <v>57</v>
      </c>
      <c r="F53" s="18" t="s">
        <v>139</v>
      </c>
      <c r="G53" s="19" t="s">
        <v>112</v>
      </c>
      <c r="H53" s="20">
        <v>1</v>
      </c>
      <c r="I53" s="21" t="str">
        <f t="shared" si="2"/>
        <v>C02</v>
      </c>
      <c r="J53" s="22" t="e">
        <f t="shared" si="7"/>
        <v>#NAME?</v>
      </c>
      <c r="K53" s="22" t="e">
        <f t="shared" si="8"/>
        <v>#NAME?</v>
      </c>
      <c r="L53" s="23">
        <f t="shared" si="3"/>
        <v>1</v>
      </c>
      <c r="M53" s="24" t="e">
        <f t="shared" si="4"/>
        <v>#NAME?</v>
      </c>
      <c r="N53" s="24" t="e">
        <f t="shared" si="5"/>
        <v>#NAME?</v>
      </c>
      <c r="O53" s="24" t="e">
        <f t="shared" si="6"/>
        <v>#NAME?</v>
      </c>
    </row>
    <row r="54" spans="1:15" ht="27.75" customHeight="1">
      <c r="A54" s="15"/>
      <c r="B54" s="15"/>
      <c r="C54" s="16"/>
      <c r="D54" s="16" t="s">
        <v>146</v>
      </c>
      <c r="E54" s="17" t="s">
        <v>58</v>
      </c>
      <c r="F54" s="18" t="s">
        <v>139</v>
      </c>
      <c r="G54" s="19" t="s">
        <v>113</v>
      </c>
      <c r="H54" s="20">
        <v>2</v>
      </c>
      <c r="I54" s="21" t="str">
        <f t="shared" si="2"/>
        <v>C03</v>
      </c>
      <c r="J54" s="22" t="e">
        <f t="shared" si="7"/>
        <v>#NAME?</v>
      </c>
      <c r="K54" s="22" t="e">
        <f t="shared" si="8"/>
        <v>#NAME?</v>
      </c>
      <c r="L54" s="23">
        <f t="shared" si="3"/>
        <v>2</v>
      </c>
      <c r="M54" s="24" t="e">
        <f t="shared" si="4"/>
        <v>#NAME?</v>
      </c>
      <c r="N54" s="24" t="e">
        <f t="shared" si="5"/>
        <v>#NAME?</v>
      </c>
      <c r="O54" s="24" t="e">
        <f t="shared" si="6"/>
        <v>#NAME?</v>
      </c>
    </row>
    <row r="55" spans="1:15" ht="27.75" customHeight="1">
      <c r="A55" s="15"/>
      <c r="B55" s="15"/>
      <c r="C55" s="16"/>
      <c r="D55" s="16" t="s">
        <v>146</v>
      </c>
      <c r="E55" s="17" t="s">
        <v>59</v>
      </c>
      <c r="F55" s="18" t="s">
        <v>139</v>
      </c>
      <c r="G55" s="19" t="s">
        <v>114</v>
      </c>
      <c r="H55" s="20">
        <v>1</v>
      </c>
      <c r="I55" s="21" t="str">
        <f t="shared" si="2"/>
        <v>C04</v>
      </c>
      <c r="J55" s="22" t="e">
        <f t="shared" si="7"/>
        <v>#NAME?</v>
      </c>
      <c r="K55" s="22" t="e">
        <f t="shared" si="8"/>
        <v>#NAME?</v>
      </c>
      <c r="L55" s="23">
        <f t="shared" si="3"/>
        <v>1</v>
      </c>
      <c r="M55" s="24" t="e">
        <f t="shared" si="4"/>
        <v>#NAME?</v>
      </c>
      <c r="N55" s="24" t="e">
        <f t="shared" si="5"/>
        <v>#NAME?</v>
      </c>
      <c r="O55" s="24" t="e">
        <f t="shared" si="6"/>
        <v>#NAME?</v>
      </c>
    </row>
    <row r="56" spans="1:15" ht="27.75" customHeight="1">
      <c r="A56" s="15"/>
      <c r="B56" s="15"/>
      <c r="C56" s="16"/>
      <c r="D56" s="16" t="s">
        <v>146</v>
      </c>
      <c r="E56" s="17" t="s">
        <v>60</v>
      </c>
      <c r="F56" s="18" t="s">
        <v>139</v>
      </c>
      <c r="G56" s="19" t="s">
        <v>115</v>
      </c>
      <c r="H56" s="20">
        <v>1</v>
      </c>
      <c r="I56" s="21" t="str">
        <f t="shared" si="2"/>
        <v>C05</v>
      </c>
      <c r="J56" s="22" t="e">
        <f t="shared" si="7"/>
        <v>#NAME?</v>
      </c>
      <c r="K56" s="22" t="e">
        <f t="shared" si="8"/>
        <v>#NAME?</v>
      </c>
      <c r="L56" s="23">
        <f t="shared" si="3"/>
        <v>1</v>
      </c>
      <c r="M56" s="24" t="e">
        <f t="shared" si="4"/>
        <v>#NAME?</v>
      </c>
      <c r="N56" s="24" t="e">
        <f t="shared" si="5"/>
        <v>#NAME?</v>
      </c>
      <c r="O56" s="24" t="e">
        <f t="shared" si="6"/>
        <v>#NAME?</v>
      </c>
    </row>
    <row r="57" spans="1:15" ht="27.75" customHeight="1">
      <c r="A57" s="15"/>
      <c r="B57" s="15"/>
      <c r="C57" s="16"/>
      <c r="D57" s="16" t="s">
        <v>146</v>
      </c>
      <c r="E57" s="17" t="s">
        <v>61</v>
      </c>
      <c r="F57" s="18" t="s">
        <v>139</v>
      </c>
      <c r="G57" s="19" t="s">
        <v>116</v>
      </c>
      <c r="H57" s="20">
        <v>1</v>
      </c>
      <c r="I57" s="21" t="str">
        <f t="shared" si="2"/>
        <v>C06</v>
      </c>
      <c r="J57" s="22" t="e">
        <f t="shared" si="7"/>
        <v>#NAME?</v>
      </c>
      <c r="K57" s="22" t="e">
        <f t="shared" si="8"/>
        <v>#NAME?</v>
      </c>
      <c r="L57" s="23">
        <f t="shared" si="3"/>
        <v>1</v>
      </c>
      <c r="M57" s="24" t="e">
        <f t="shared" si="4"/>
        <v>#NAME?</v>
      </c>
      <c r="N57" s="24" t="e">
        <f t="shared" si="5"/>
        <v>#NAME?</v>
      </c>
      <c r="O57" s="24" t="e">
        <f t="shared" si="6"/>
        <v>#NAME?</v>
      </c>
    </row>
    <row r="58" spans="1:15" ht="27.75" customHeight="1">
      <c r="A58" s="15"/>
      <c r="B58" s="15"/>
      <c r="C58" s="16"/>
      <c r="D58" s="16" t="s">
        <v>146</v>
      </c>
      <c r="E58" s="17" t="s">
        <v>62</v>
      </c>
      <c r="F58" s="18" t="s">
        <v>139</v>
      </c>
      <c r="G58" s="19" t="s">
        <v>117</v>
      </c>
      <c r="H58" s="20">
        <v>2</v>
      </c>
      <c r="I58" s="21" t="str">
        <f t="shared" si="2"/>
        <v>C07</v>
      </c>
      <c r="J58" s="22" t="e">
        <f t="shared" si="7"/>
        <v>#NAME?</v>
      </c>
      <c r="K58" s="22" t="e">
        <f t="shared" si="8"/>
        <v>#NAME?</v>
      </c>
      <c r="L58" s="23">
        <f t="shared" si="3"/>
        <v>2</v>
      </c>
      <c r="M58" s="24" t="e">
        <f t="shared" si="4"/>
        <v>#NAME?</v>
      </c>
      <c r="N58" s="24" t="e">
        <f t="shared" si="5"/>
        <v>#NAME?</v>
      </c>
      <c r="O58" s="24" t="e">
        <f t="shared" si="6"/>
        <v>#NAME?</v>
      </c>
    </row>
    <row r="59" spans="1:15" ht="27.75" customHeight="1">
      <c r="A59" s="15"/>
      <c r="B59" s="15"/>
      <c r="C59" s="16"/>
      <c r="D59" s="16" t="s">
        <v>146</v>
      </c>
      <c r="E59" s="17" t="s">
        <v>63</v>
      </c>
      <c r="F59" s="18" t="s">
        <v>139</v>
      </c>
      <c r="G59" s="19" t="s">
        <v>118</v>
      </c>
      <c r="H59" s="20">
        <v>1</v>
      </c>
      <c r="I59" s="21" t="str">
        <f t="shared" si="2"/>
        <v>C08</v>
      </c>
      <c r="J59" s="22" t="e">
        <f t="shared" si="7"/>
        <v>#NAME?</v>
      </c>
      <c r="K59" s="22" t="e">
        <f t="shared" si="8"/>
        <v>#NAME?</v>
      </c>
      <c r="L59" s="23">
        <f t="shared" si="3"/>
        <v>1</v>
      </c>
      <c r="M59" s="24" t="e">
        <f t="shared" si="4"/>
        <v>#NAME?</v>
      </c>
      <c r="N59" s="24" t="e">
        <f t="shared" si="5"/>
        <v>#NAME?</v>
      </c>
      <c r="O59" s="24" t="e">
        <f t="shared" si="6"/>
        <v>#NAME?</v>
      </c>
    </row>
    <row r="60" spans="1:15" ht="27.75" customHeight="1">
      <c r="A60" s="15"/>
      <c r="B60" s="15"/>
      <c r="C60" s="16"/>
      <c r="D60" s="16" t="s">
        <v>146</v>
      </c>
      <c r="E60" s="17" t="s">
        <v>64</v>
      </c>
      <c r="F60" s="18" t="s">
        <v>140</v>
      </c>
      <c r="G60" s="19" t="s">
        <v>111</v>
      </c>
      <c r="H60" s="20">
        <v>5</v>
      </c>
      <c r="I60" s="21" t="str">
        <f t="shared" si="2"/>
        <v>C09</v>
      </c>
      <c r="J60" s="22" t="e">
        <f t="shared" si="7"/>
        <v>#NAME?</v>
      </c>
      <c r="K60" s="22" t="e">
        <f t="shared" si="8"/>
        <v>#NAME?</v>
      </c>
      <c r="L60" s="23">
        <f t="shared" si="3"/>
        <v>5</v>
      </c>
      <c r="M60" s="24" t="e">
        <f t="shared" si="4"/>
        <v>#NAME?</v>
      </c>
      <c r="N60" s="24" t="e">
        <f t="shared" si="5"/>
        <v>#NAME?</v>
      </c>
      <c r="O60" s="24" t="e">
        <f t="shared" si="6"/>
        <v>#NAME?</v>
      </c>
    </row>
    <row r="61" spans="1:15" ht="27.75" customHeight="1">
      <c r="A61" s="15"/>
      <c r="B61" s="15"/>
      <c r="C61" s="16"/>
      <c r="D61" s="16" t="s">
        <v>146</v>
      </c>
      <c r="E61" s="17" t="s">
        <v>65</v>
      </c>
      <c r="F61" s="18" t="s">
        <v>140</v>
      </c>
      <c r="G61" s="19" t="s">
        <v>117</v>
      </c>
      <c r="H61" s="20">
        <v>1</v>
      </c>
      <c r="I61" s="21" t="str">
        <f t="shared" si="2"/>
        <v>C10</v>
      </c>
      <c r="J61" s="22" t="e">
        <f t="shared" si="7"/>
        <v>#NAME?</v>
      </c>
      <c r="K61" s="22" t="e">
        <f t="shared" si="8"/>
        <v>#NAME?</v>
      </c>
      <c r="L61" s="23">
        <f t="shared" si="3"/>
        <v>1</v>
      </c>
      <c r="M61" s="24" t="e">
        <f t="shared" si="4"/>
        <v>#NAME?</v>
      </c>
      <c r="N61" s="24" t="e">
        <f t="shared" si="5"/>
        <v>#NAME?</v>
      </c>
      <c r="O61" s="24" t="e">
        <f t="shared" si="6"/>
        <v>#NAME?</v>
      </c>
    </row>
    <row r="62" spans="1:15" ht="27.75" customHeight="1">
      <c r="A62" s="15"/>
      <c r="B62" s="15"/>
      <c r="C62" s="16"/>
      <c r="D62" s="16" t="s">
        <v>146</v>
      </c>
      <c r="E62" s="17" t="s">
        <v>66</v>
      </c>
      <c r="F62" s="18" t="s">
        <v>140</v>
      </c>
      <c r="G62" s="19" t="s">
        <v>114</v>
      </c>
      <c r="H62" s="20">
        <v>1</v>
      </c>
      <c r="I62" s="21" t="str">
        <f t="shared" si="2"/>
        <v>C11</v>
      </c>
      <c r="J62" s="22" t="e">
        <f t="shared" si="7"/>
        <v>#NAME?</v>
      </c>
      <c r="K62" s="22" t="e">
        <f t="shared" si="8"/>
        <v>#NAME?</v>
      </c>
      <c r="L62" s="23">
        <f t="shared" si="3"/>
        <v>1</v>
      </c>
      <c r="M62" s="24" t="e">
        <f t="shared" si="4"/>
        <v>#NAME?</v>
      </c>
      <c r="N62" s="24" t="e">
        <f t="shared" si="5"/>
        <v>#NAME?</v>
      </c>
      <c r="O62" s="24" t="e">
        <f t="shared" si="6"/>
        <v>#NAME?</v>
      </c>
    </row>
    <row r="63" spans="1:15" ht="27.75" customHeight="1">
      <c r="A63" s="15"/>
      <c r="B63" s="15"/>
      <c r="C63" s="16"/>
      <c r="D63" s="16" t="s">
        <v>146</v>
      </c>
      <c r="E63" s="17" t="s">
        <v>67</v>
      </c>
      <c r="F63" s="18" t="s">
        <v>140</v>
      </c>
      <c r="G63" s="19" t="s">
        <v>112</v>
      </c>
      <c r="H63" s="20">
        <v>1</v>
      </c>
      <c r="I63" s="21" t="str">
        <f t="shared" si="2"/>
        <v>C12</v>
      </c>
      <c r="J63" s="22" t="e">
        <f t="shared" si="7"/>
        <v>#NAME?</v>
      </c>
      <c r="K63" s="22" t="e">
        <f t="shared" si="8"/>
        <v>#NAME?</v>
      </c>
      <c r="L63" s="23">
        <f t="shared" si="3"/>
        <v>1</v>
      </c>
      <c r="M63" s="24" t="e">
        <f t="shared" si="4"/>
        <v>#NAME?</v>
      </c>
      <c r="N63" s="24" t="e">
        <f t="shared" si="5"/>
        <v>#NAME?</v>
      </c>
      <c r="O63" s="24" t="e">
        <f t="shared" si="6"/>
        <v>#NAME?</v>
      </c>
    </row>
    <row r="64" spans="1:15" ht="27.75" customHeight="1">
      <c r="A64" s="15"/>
      <c r="B64" s="15"/>
      <c r="C64" s="16"/>
      <c r="D64" s="16" t="s">
        <v>146</v>
      </c>
      <c r="E64" s="17" t="s">
        <v>68</v>
      </c>
      <c r="F64" s="18" t="s">
        <v>140</v>
      </c>
      <c r="G64" s="19" t="s">
        <v>119</v>
      </c>
      <c r="H64" s="20">
        <v>2</v>
      </c>
      <c r="I64" s="21" t="str">
        <f t="shared" si="2"/>
        <v>C13</v>
      </c>
      <c r="J64" s="22" t="e">
        <f t="shared" si="7"/>
        <v>#NAME?</v>
      </c>
      <c r="K64" s="22" t="e">
        <f t="shared" si="8"/>
        <v>#NAME?</v>
      </c>
      <c r="L64" s="23">
        <f t="shared" si="3"/>
        <v>2</v>
      </c>
      <c r="M64" s="24" t="e">
        <f t="shared" si="4"/>
        <v>#NAME?</v>
      </c>
      <c r="N64" s="24" t="e">
        <f t="shared" si="5"/>
        <v>#NAME?</v>
      </c>
      <c r="O64" s="24" t="e">
        <f t="shared" si="6"/>
        <v>#NAME?</v>
      </c>
    </row>
    <row r="65" spans="1:15" ht="27.75" customHeight="1">
      <c r="A65" s="15"/>
      <c r="B65" s="15"/>
      <c r="C65" s="16"/>
      <c r="D65" s="16" t="s">
        <v>146</v>
      </c>
      <c r="E65" s="17" t="s">
        <v>69</v>
      </c>
      <c r="F65" s="18" t="s">
        <v>141</v>
      </c>
      <c r="G65" s="19" t="s">
        <v>111</v>
      </c>
      <c r="H65" s="20">
        <v>1</v>
      </c>
      <c r="I65" s="21" t="str">
        <f t="shared" si="2"/>
        <v>C14</v>
      </c>
      <c r="J65" s="22" t="e">
        <f t="shared" si="7"/>
        <v>#NAME?</v>
      </c>
      <c r="K65" s="22" t="e">
        <f t="shared" si="8"/>
        <v>#NAME?</v>
      </c>
      <c r="L65" s="23">
        <f t="shared" si="3"/>
        <v>1</v>
      </c>
      <c r="M65" s="24" t="e">
        <f t="shared" si="4"/>
        <v>#NAME?</v>
      </c>
      <c r="N65" s="24" t="e">
        <f t="shared" si="5"/>
        <v>#NAME?</v>
      </c>
      <c r="O65" s="24" t="e">
        <f t="shared" si="6"/>
        <v>#NAME?</v>
      </c>
    </row>
    <row r="66" spans="1:15" ht="27.75" customHeight="1">
      <c r="A66" s="15"/>
      <c r="B66" s="15"/>
      <c r="C66" s="16"/>
      <c r="D66" s="16" t="s">
        <v>146</v>
      </c>
      <c r="E66" s="17" t="s">
        <v>70</v>
      </c>
      <c r="F66" s="18" t="s">
        <v>141</v>
      </c>
      <c r="G66" s="19" t="s">
        <v>120</v>
      </c>
      <c r="H66" s="20">
        <v>1</v>
      </c>
      <c r="I66" s="21" t="str">
        <f t="shared" si="2"/>
        <v>C15</v>
      </c>
      <c r="J66" s="22" t="e">
        <f t="shared" si="7"/>
        <v>#NAME?</v>
      </c>
      <c r="K66" s="22" t="e">
        <f t="shared" si="8"/>
        <v>#NAME?</v>
      </c>
      <c r="L66" s="23">
        <f t="shared" si="3"/>
        <v>1</v>
      </c>
      <c r="M66" s="24" t="e">
        <f t="shared" si="4"/>
        <v>#NAME?</v>
      </c>
      <c r="N66" s="24" t="e">
        <f t="shared" si="5"/>
        <v>#NAME?</v>
      </c>
      <c r="O66" s="24" t="e">
        <f t="shared" si="6"/>
        <v>#NAME?</v>
      </c>
    </row>
    <row r="67" spans="1:15" ht="27.75" customHeight="1">
      <c r="A67" s="15"/>
      <c r="B67" s="15"/>
      <c r="C67" s="16"/>
      <c r="D67" s="16" t="s">
        <v>146</v>
      </c>
      <c r="E67" s="17" t="s">
        <v>71</v>
      </c>
      <c r="F67" s="18" t="s">
        <v>141</v>
      </c>
      <c r="G67" s="19" t="s">
        <v>121</v>
      </c>
      <c r="H67" s="20">
        <v>1</v>
      </c>
      <c r="I67" s="21" t="str">
        <f t="shared" si="2"/>
        <v>C16</v>
      </c>
      <c r="J67" s="22" t="e">
        <f t="shared" si="7"/>
        <v>#NAME?</v>
      </c>
      <c r="K67" s="22" t="e">
        <f t="shared" si="8"/>
        <v>#NAME?</v>
      </c>
      <c r="L67" s="23">
        <f t="shared" si="3"/>
        <v>1</v>
      </c>
      <c r="M67" s="24" t="e">
        <f t="shared" si="4"/>
        <v>#NAME?</v>
      </c>
      <c r="N67" s="24" t="e">
        <f t="shared" si="5"/>
        <v>#NAME?</v>
      </c>
      <c r="O67" s="24" t="e">
        <f t="shared" si="6"/>
        <v>#NAME?</v>
      </c>
    </row>
    <row r="68" spans="1:15" ht="27.75" customHeight="1">
      <c r="A68" s="15"/>
      <c r="B68" s="15"/>
      <c r="C68" s="16"/>
      <c r="D68" s="16" t="s">
        <v>146</v>
      </c>
      <c r="E68" s="17" t="s">
        <v>72</v>
      </c>
      <c r="F68" s="18" t="s">
        <v>142</v>
      </c>
      <c r="G68" s="19" t="s">
        <v>114</v>
      </c>
      <c r="H68" s="20">
        <v>2</v>
      </c>
      <c r="I68" s="21" t="str">
        <f t="shared" si="2"/>
        <v>C17</v>
      </c>
      <c r="J68" s="22" t="e">
        <f t="shared" si="7"/>
        <v>#NAME?</v>
      </c>
      <c r="K68" s="22" t="e">
        <f t="shared" si="8"/>
        <v>#NAME?</v>
      </c>
      <c r="L68" s="23">
        <f t="shared" si="3"/>
        <v>2</v>
      </c>
      <c r="M68" s="24" t="e">
        <f t="shared" si="4"/>
        <v>#NAME?</v>
      </c>
      <c r="N68" s="24" t="e">
        <f t="shared" si="5"/>
        <v>#NAME?</v>
      </c>
      <c r="O68" s="24" t="e">
        <f t="shared" si="6"/>
        <v>#NAME?</v>
      </c>
    </row>
    <row r="69" spans="1:15" ht="27.75" customHeight="1">
      <c r="A69" s="15"/>
      <c r="B69" s="15"/>
      <c r="C69" s="16"/>
      <c r="D69" s="16" t="s">
        <v>146</v>
      </c>
      <c r="E69" s="17" t="s">
        <v>73</v>
      </c>
      <c r="F69" s="18" t="s">
        <v>142</v>
      </c>
      <c r="G69" s="19" t="s">
        <v>111</v>
      </c>
      <c r="H69" s="20">
        <v>2</v>
      </c>
      <c r="I69" s="21" t="str">
        <f t="shared" si="2"/>
        <v>C18</v>
      </c>
      <c r="J69" s="22" t="e">
        <f>VLOOKUP(I69,报名结果表,1,FALSE)</f>
        <v>#NAME?</v>
      </c>
      <c r="K69" s="22" t="e">
        <f t="shared" si="8"/>
        <v>#NAME?</v>
      </c>
      <c r="L69" s="23">
        <f t="shared" si="3"/>
        <v>2</v>
      </c>
      <c r="M69" s="24" t="e">
        <f t="shared" si="4"/>
        <v>#NAME?</v>
      </c>
      <c r="N69" s="24" t="e">
        <f t="shared" si="5"/>
        <v>#NAME?</v>
      </c>
      <c r="O69" s="24" t="e">
        <f t="shared" si="6"/>
        <v>#NAME?</v>
      </c>
    </row>
    <row r="70" spans="1:15" ht="27.75" customHeight="1">
      <c r="A70" s="15"/>
      <c r="B70" s="15"/>
      <c r="C70" s="16"/>
      <c r="D70" s="16" t="s">
        <v>146</v>
      </c>
      <c r="E70" s="17" t="s">
        <v>74</v>
      </c>
      <c r="F70" s="27" t="s">
        <v>142</v>
      </c>
      <c r="G70" s="19" t="s">
        <v>112</v>
      </c>
      <c r="H70" s="28">
        <v>1</v>
      </c>
      <c r="I70" s="21" t="str">
        <f>A70&amp;C70&amp;E70</f>
        <v>C19</v>
      </c>
      <c r="J70" s="22" t="e">
        <f>VLOOKUP(I70,报名结果表,1,FALSE)</f>
        <v>#NAME?</v>
      </c>
      <c r="K70" s="22" t="e">
        <f t="shared" si="8"/>
        <v>#NAME?</v>
      </c>
      <c r="L70" s="23">
        <f>H70</f>
        <v>1</v>
      </c>
      <c r="M70" s="24" t="e">
        <f>IF((K70&gt;=(L70*3)),,IF(K70&lt;3,L70,))</f>
        <v>#NAME?</v>
      </c>
      <c r="N70" s="24" t="e">
        <f>IF((K70&gt;=(L70*3)),,IF(K70&lt;3,,L70-INT(K70/3)))</f>
        <v>#NAME?</v>
      </c>
      <c r="O70" s="24" t="e">
        <f>L70-M70-N70</f>
        <v>#NAME?</v>
      </c>
    </row>
    <row r="71" spans="1:15" ht="27.75" customHeight="1">
      <c r="A71" s="15"/>
      <c r="B71" s="15"/>
      <c r="C71" s="16"/>
      <c r="D71" s="16" t="s">
        <v>146</v>
      </c>
      <c r="E71" s="17" t="s">
        <v>75</v>
      </c>
      <c r="F71" s="27" t="s">
        <v>143</v>
      </c>
      <c r="G71" s="19" t="s">
        <v>87</v>
      </c>
      <c r="H71" s="28">
        <v>2</v>
      </c>
      <c r="I71" s="21" t="str">
        <f>A71&amp;C71&amp;E71</f>
        <v>C20</v>
      </c>
      <c r="J71" s="22" t="e">
        <f>VLOOKUP(I71,报名结果表,1,FALSE)</f>
        <v>#NAME?</v>
      </c>
      <c r="K71" s="22" t="e">
        <f t="shared" si="8"/>
        <v>#NAME?</v>
      </c>
      <c r="L71" s="23">
        <f>H71</f>
        <v>2</v>
      </c>
      <c r="M71" s="24" t="e">
        <f>IF((K71&gt;=(L71*3)),,IF(K71&lt;3,L71,))</f>
        <v>#NAME?</v>
      </c>
      <c r="N71" s="24" t="e">
        <f>IF((K71&gt;=(L71*3)),,IF(K71&lt;3,,L71-INT(K71/3)))</f>
        <v>#NAME?</v>
      </c>
      <c r="O71" s="24" t="e">
        <f>L71-M71-N71</f>
        <v>#NAME?</v>
      </c>
    </row>
    <row r="72" spans="1:15" ht="28.5" customHeight="1">
      <c r="A72" s="15" t="s">
        <v>0</v>
      </c>
      <c r="B72" s="15"/>
      <c r="C72" s="16"/>
      <c r="D72" s="16"/>
      <c r="E72" s="29"/>
      <c r="F72" s="18"/>
      <c r="G72" s="16"/>
      <c r="H72" s="30">
        <f>SUBTOTAL(109,H5:H71)</f>
        <v>118</v>
      </c>
      <c r="I72" s="21"/>
      <c r="J72" s="22"/>
      <c r="K72" s="22" t="e">
        <f>SUBTOTAL(109,K5:K71)</f>
        <v>#NAME?</v>
      </c>
      <c r="L72" s="23">
        <f>SUBTOTAL(109,L5:L71)</f>
        <v>118</v>
      </c>
      <c r="M72" s="24" t="e">
        <f>SUBTOTAL(109,M5:M71)</f>
        <v>#NAME?</v>
      </c>
      <c r="N72" s="24" t="e">
        <f>SUBTOTAL(109,N5:N71)</f>
        <v>#NAME?</v>
      </c>
      <c r="O72" s="24" t="e">
        <f>SUBTOTAL(109,O5:O71)</f>
        <v>#NAME?</v>
      </c>
    </row>
    <row r="73" ht="21.75" customHeight="1"/>
  </sheetData>
  <sheetProtection formatCells="0" formatColumns="0" formatRows="0" autoFilter="0" pivotTables="0"/>
  <mergeCells count="2">
    <mergeCell ref="A2:O2"/>
    <mergeCell ref="A1:O1"/>
  </mergeCells>
  <printOptions/>
  <pageMargins left="0.82" right="0.2362204724409449" top="0.62" bottom="0.62" header="0.1968503937007874" footer="0.3"/>
  <pageSetup blackAndWhite="1" horizontalDpi="600" verticalDpi="600" orientation="portrait" paperSize="9" r:id="rId1"/>
  <headerFooter alignWithMargins="0">
    <oddFooter>&amp;L&amp;8&amp;D &amp;T&amp;C&amp;10第 &amp;P 页，共 &amp;N 页</oddFooter>
  </headerFooter>
</worksheet>
</file>

<file path=xl/worksheets/sheet3.xml><?xml version="1.0" encoding="utf-8"?>
<worksheet xmlns="http://schemas.openxmlformats.org/spreadsheetml/2006/main" xmlns:r="http://schemas.openxmlformats.org/officeDocument/2006/relationships">
  <sheetPr codeName="Sheet4"/>
  <dimension ref="A1:A10"/>
  <sheetViews>
    <sheetView zoomScalePageLayoutView="0" workbookViewId="0" topLeftCell="A1">
      <selection activeCell="B23" sqref="B23"/>
    </sheetView>
  </sheetViews>
  <sheetFormatPr defaultColWidth="9.00390625" defaultRowHeight="14.25"/>
  <cols>
    <col min="1" max="1" width="29.375" style="0" bestFit="1" customWidth="1"/>
  </cols>
  <sheetData>
    <row r="1" ht="14.25">
      <c r="A1" s="43" t="s">
        <v>163</v>
      </c>
    </row>
    <row r="2" ht="14.25">
      <c r="A2" s="41" t="s">
        <v>164</v>
      </c>
    </row>
    <row r="3" ht="14.25">
      <c r="A3" s="42" t="s">
        <v>159</v>
      </c>
    </row>
    <row r="4" ht="14.25">
      <c r="A4" s="42" t="s">
        <v>160</v>
      </c>
    </row>
    <row r="5" ht="14.25">
      <c r="A5" s="42" t="s">
        <v>135</v>
      </c>
    </row>
    <row r="6" ht="14.25">
      <c r="A6" s="42" t="s">
        <v>161</v>
      </c>
    </row>
    <row r="7" ht="14.25">
      <c r="A7" s="42" t="s">
        <v>162</v>
      </c>
    </row>
    <row r="8" ht="14.25">
      <c r="A8" s="42" t="s">
        <v>138</v>
      </c>
    </row>
    <row r="9" ht="14.25">
      <c r="A9" s="42" t="s">
        <v>139</v>
      </c>
    </row>
    <row r="10" ht="14.25">
      <c r="A10" s="42" t="s">
        <v>140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2017-03-26T15:35:01Z</cp:lastPrinted>
  <dcterms:created xsi:type="dcterms:W3CDTF">2013-01-27T05:50:42Z</dcterms:created>
  <dcterms:modified xsi:type="dcterms:W3CDTF">2017-03-26T16:09:57Z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