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320" windowHeight="9285"/>
  </bookViews>
  <sheets>
    <sheet name="Sheet1" sheetId="9" r:id="rId1"/>
  </sheets>
  <calcPr calcId="144525"/>
</workbook>
</file>

<file path=xl/calcChain.xml><?xml version="1.0" encoding="utf-8"?>
<calcChain xmlns="http://schemas.openxmlformats.org/spreadsheetml/2006/main">
  <c r="K27" i="9" l="1"/>
  <c r="I27" i="9"/>
  <c r="K26" i="9"/>
  <c r="I26" i="9"/>
  <c r="K28" i="9"/>
  <c r="I28" i="9"/>
  <c r="K24" i="9"/>
  <c r="I24" i="9"/>
  <c r="K25" i="9"/>
  <c r="I25" i="9"/>
  <c r="K23" i="9"/>
  <c r="I23" i="9"/>
  <c r="K21" i="9"/>
  <c r="I21" i="9"/>
  <c r="K20" i="9"/>
  <c r="I20" i="9"/>
  <c r="K22" i="9"/>
  <c r="I22" i="9"/>
  <c r="K19" i="9"/>
  <c r="I19" i="9"/>
  <c r="K17" i="9"/>
  <c r="I17" i="9"/>
  <c r="K15" i="9"/>
  <c r="I15" i="9"/>
  <c r="K18" i="9"/>
  <c r="I18" i="9"/>
  <c r="K14" i="9"/>
  <c r="I14" i="9"/>
  <c r="K16" i="9"/>
  <c r="I16" i="9"/>
  <c r="K13" i="9"/>
  <c r="I13" i="9"/>
  <c r="K11" i="9"/>
  <c r="I11" i="9"/>
  <c r="K12" i="9"/>
  <c r="I12" i="9"/>
  <c r="K10" i="9"/>
  <c r="I10" i="9"/>
  <c r="K9" i="9"/>
  <c r="I9" i="9"/>
  <c r="K8" i="9"/>
  <c r="I8" i="9"/>
  <c r="K7" i="9"/>
  <c r="I7" i="9"/>
  <c r="K6" i="9"/>
  <c r="I6" i="9"/>
  <c r="K3" i="9"/>
  <c r="I3" i="9"/>
  <c r="K5" i="9"/>
  <c r="I5" i="9"/>
  <c r="K4" i="9"/>
  <c r="I4" i="9"/>
  <c r="L22" i="9" l="1"/>
  <c r="L21" i="9"/>
  <c r="L25" i="9"/>
  <c r="L28" i="9"/>
  <c r="L27" i="9"/>
  <c r="L20" i="9"/>
  <c r="L23" i="9"/>
  <c r="L24" i="9"/>
  <c r="L26" i="9"/>
  <c r="L13" i="9"/>
  <c r="L16" i="9"/>
  <c r="L14" i="9"/>
  <c r="L18" i="9"/>
  <c r="L15" i="9"/>
  <c r="L17" i="9"/>
  <c r="L19" i="9"/>
  <c r="L4" i="9"/>
  <c r="L5" i="9"/>
  <c r="L3" i="9"/>
  <c r="L6" i="9"/>
  <c r="L7" i="9"/>
  <c r="L8" i="9"/>
  <c r="L9" i="9"/>
  <c r="L10" i="9"/>
  <c r="L12" i="9"/>
  <c r="L11" i="9"/>
</calcChain>
</file>

<file path=xl/sharedStrings.xml><?xml version="1.0" encoding="utf-8"?>
<sst xmlns="http://schemas.openxmlformats.org/spreadsheetml/2006/main" count="146" uniqueCount="92">
  <si>
    <t>考号</t>
    <phoneticPr fontId="1" type="noConversion"/>
  </si>
  <si>
    <t>姓名</t>
    <phoneticPr fontId="1" type="noConversion"/>
  </si>
  <si>
    <t>性别</t>
    <phoneticPr fontId="1" type="noConversion"/>
  </si>
  <si>
    <t>毕业院校</t>
    <phoneticPr fontId="1" type="noConversion"/>
  </si>
  <si>
    <t>所学专业</t>
    <phoneticPr fontId="1" type="noConversion"/>
  </si>
  <si>
    <t>笔试成绩</t>
    <phoneticPr fontId="1" type="noConversion"/>
  </si>
  <si>
    <t>笔试权重（60%）</t>
    <phoneticPr fontId="1" type="noConversion"/>
  </si>
  <si>
    <t>面试成绩</t>
    <phoneticPr fontId="1" type="noConversion"/>
  </si>
  <si>
    <t>面试权重（40%）</t>
    <phoneticPr fontId="1" type="noConversion"/>
  </si>
  <si>
    <t>总成绩</t>
    <phoneticPr fontId="1" type="noConversion"/>
  </si>
  <si>
    <t>专业排名</t>
    <phoneticPr fontId="1" type="noConversion"/>
  </si>
  <si>
    <t>张涛</t>
    <phoneticPr fontId="5" type="noConversion"/>
  </si>
  <si>
    <t>男</t>
    <phoneticPr fontId="5" type="noConversion"/>
  </si>
  <si>
    <t>贵州师范大学</t>
    <phoneticPr fontId="5" type="noConversion"/>
  </si>
  <si>
    <t>机械设计制造及其自动化</t>
    <phoneticPr fontId="5" type="noConversion"/>
  </si>
  <si>
    <t>万金波</t>
    <phoneticPr fontId="5" type="noConversion"/>
  </si>
  <si>
    <t>西南交通大学</t>
    <phoneticPr fontId="5" type="noConversion"/>
  </si>
  <si>
    <t>机械设计制造及自动化</t>
    <phoneticPr fontId="5" type="noConversion"/>
  </si>
  <si>
    <t>胡杨</t>
    <phoneticPr fontId="5" type="noConversion"/>
  </si>
  <si>
    <t>贵州大学</t>
    <phoneticPr fontId="5" type="noConversion"/>
  </si>
  <si>
    <t>李世杰</t>
    <phoneticPr fontId="5" type="noConversion"/>
  </si>
  <si>
    <t>兰州理工大学</t>
    <phoneticPr fontId="5" type="noConversion"/>
  </si>
  <si>
    <t>陈宇</t>
    <phoneticPr fontId="5" type="noConversion"/>
  </si>
  <si>
    <t>过程装备与控制工程</t>
    <phoneticPr fontId="5" type="noConversion"/>
  </si>
  <si>
    <t>陈兴</t>
    <phoneticPr fontId="5" type="noConversion"/>
  </si>
  <si>
    <t>曹云军</t>
    <phoneticPr fontId="5" type="noConversion"/>
  </si>
  <si>
    <t>黄炜</t>
    <phoneticPr fontId="5" type="noConversion"/>
  </si>
  <si>
    <t>张洋</t>
    <phoneticPr fontId="5" type="noConversion"/>
  </si>
  <si>
    <t>吴颜</t>
    <phoneticPr fontId="5" type="noConversion"/>
  </si>
  <si>
    <t>长春工程学院</t>
    <phoneticPr fontId="5" type="noConversion"/>
  </si>
  <si>
    <t>机械电子工程</t>
    <phoneticPr fontId="5" type="noConversion"/>
  </si>
  <si>
    <t>彭云梦</t>
    <phoneticPr fontId="5" type="noConversion"/>
  </si>
  <si>
    <t>东北大学</t>
    <phoneticPr fontId="5" type="noConversion"/>
  </si>
  <si>
    <t>自动化</t>
    <phoneticPr fontId="5" type="noConversion"/>
  </si>
  <si>
    <t>张余芳</t>
    <phoneticPr fontId="5" type="noConversion"/>
  </si>
  <si>
    <t>女</t>
    <phoneticPr fontId="5" type="noConversion"/>
  </si>
  <si>
    <t>浙江工业大学</t>
    <phoneticPr fontId="5" type="noConversion"/>
  </si>
  <si>
    <t>通信工程</t>
    <phoneticPr fontId="5" type="noConversion"/>
  </si>
  <si>
    <t>姚睿</t>
    <phoneticPr fontId="5" type="noConversion"/>
  </si>
  <si>
    <t>中山大学南方学院</t>
    <phoneticPr fontId="5" type="noConversion"/>
  </si>
  <si>
    <t>电子信息科学与技术</t>
    <phoneticPr fontId="5" type="noConversion"/>
  </si>
  <si>
    <t>李东</t>
    <phoneticPr fontId="5" type="noConversion"/>
  </si>
  <si>
    <t>贵州理工学院</t>
    <phoneticPr fontId="5" type="noConversion"/>
  </si>
  <si>
    <t>电子工程及其自动化</t>
    <phoneticPr fontId="5" type="noConversion"/>
  </si>
  <si>
    <t>邓礁礁</t>
    <phoneticPr fontId="5" type="noConversion"/>
  </si>
  <si>
    <t>西安电子科技大学</t>
    <phoneticPr fontId="5" type="noConversion"/>
  </si>
  <si>
    <t>李玉珂</t>
    <phoneticPr fontId="5" type="noConversion"/>
  </si>
  <si>
    <t>陈茂</t>
    <phoneticPr fontId="5" type="noConversion"/>
  </si>
  <si>
    <t>张洁</t>
    <phoneticPr fontId="5" type="noConversion"/>
  </si>
  <si>
    <t>贵州工程应用技术学院</t>
    <phoneticPr fontId="5" type="noConversion"/>
  </si>
  <si>
    <t>安全工程</t>
    <phoneticPr fontId="5" type="noConversion"/>
  </si>
  <si>
    <t>石红健</t>
    <phoneticPr fontId="5" type="noConversion"/>
  </si>
  <si>
    <t>安徽理工大学</t>
    <phoneticPr fontId="5" type="noConversion"/>
  </si>
  <si>
    <t>方晓</t>
    <phoneticPr fontId="5" type="noConversion"/>
  </si>
  <si>
    <t>李俊</t>
    <phoneticPr fontId="5" type="noConversion"/>
  </si>
  <si>
    <t>湖南大学</t>
    <phoneticPr fontId="5" type="noConversion"/>
  </si>
  <si>
    <t>热能与动力工程</t>
    <phoneticPr fontId="5" type="noConversion"/>
  </si>
  <si>
    <t>王森</t>
    <phoneticPr fontId="5" type="noConversion"/>
  </si>
  <si>
    <t>哈尔滨工业大学</t>
    <phoneticPr fontId="5" type="noConversion"/>
  </si>
  <si>
    <t>张震</t>
    <phoneticPr fontId="5" type="noConversion"/>
  </si>
  <si>
    <t>鲁东大学</t>
    <phoneticPr fontId="5" type="noConversion"/>
  </si>
  <si>
    <t>杨浩</t>
    <phoneticPr fontId="5" type="noConversion"/>
  </si>
  <si>
    <t>贵州财经大学</t>
    <phoneticPr fontId="5" type="noConversion"/>
  </si>
  <si>
    <t>教育技术学</t>
    <phoneticPr fontId="5" type="noConversion"/>
  </si>
  <si>
    <t>王传斌</t>
    <phoneticPr fontId="5" type="noConversion"/>
  </si>
  <si>
    <t>南方医科大学</t>
    <phoneticPr fontId="5" type="noConversion"/>
  </si>
  <si>
    <t>药学</t>
    <phoneticPr fontId="5" type="noConversion"/>
  </si>
  <si>
    <t>20000000082</t>
    <phoneticPr fontId="5" type="noConversion"/>
  </si>
  <si>
    <t>覃证菲</t>
    <phoneticPr fontId="5" type="noConversion"/>
  </si>
  <si>
    <t>贵州大学科技学院</t>
    <phoneticPr fontId="5" type="noConversion"/>
  </si>
  <si>
    <t>工商管理</t>
    <phoneticPr fontId="5" type="noConversion"/>
  </si>
  <si>
    <t>杨苏</t>
    <phoneticPr fontId="5" type="noConversion"/>
  </si>
  <si>
    <t>湖南农业大学</t>
    <phoneticPr fontId="5" type="noConversion"/>
  </si>
  <si>
    <t>烟草学</t>
    <phoneticPr fontId="5" type="noConversion"/>
  </si>
  <si>
    <t>周田</t>
    <phoneticPr fontId="5" type="noConversion"/>
  </si>
  <si>
    <t>肖佳冰</t>
    <phoneticPr fontId="5" type="noConversion"/>
  </si>
  <si>
    <t>河南农业大学</t>
    <phoneticPr fontId="5" type="noConversion"/>
  </si>
  <si>
    <t>石楠</t>
    <phoneticPr fontId="5" type="noConversion"/>
  </si>
  <si>
    <t>刘正林</t>
    <phoneticPr fontId="5" type="noConversion"/>
  </si>
  <si>
    <t>郑州轻工业学院</t>
    <phoneticPr fontId="5" type="noConversion"/>
  </si>
  <si>
    <t>食品科学与工程</t>
    <phoneticPr fontId="5" type="noConversion"/>
  </si>
  <si>
    <t>20000000012</t>
    <phoneticPr fontId="1" type="noConversion"/>
  </si>
  <si>
    <t>报考专业</t>
    <phoneticPr fontId="7" type="noConversion"/>
  </si>
  <si>
    <t>机械设计制造及
其自动化相关专业</t>
    <phoneticPr fontId="7" type="noConversion"/>
  </si>
  <si>
    <t>自动化、电子信息
科学与技术相关专业</t>
    <phoneticPr fontId="7" type="noConversion"/>
  </si>
  <si>
    <t>安全工程</t>
    <phoneticPr fontId="5" type="noConversion"/>
  </si>
  <si>
    <t>安全工程</t>
    <phoneticPr fontId="7" type="noConversion"/>
  </si>
  <si>
    <t>其他相关专业</t>
    <phoneticPr fontId="7" type="noConversion"/>
  </si>
  <si>
    <t>烟草工程</t>
    <phoneticPr fontId="7" type="noConversion"/>
  </si>
  <si>
    <t>建筑环境与
能源应用工程</t>
    <phoneticPr fontId="7" type="noConversion"/>
  </si>
  <si>
    <t>序号</t>
    <phoneticPr fontId="7" type="noConversion"/>
  </si>
  <si>
    <t>遵义卷烟厂2017年招聘各专业总成绩表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</si>
</sst>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13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K45" sqref="K45"/>
    </sheetView>
  </sheetViews>
  <sheetFormatPr defaultRowHeight="13.5" x14ac:dyDescent="0.15"/>
  <cols>
    <col min="1" max="1" width="9" style="3"/>
    <col min="2" max="2" width="22.25" style="3" customWidth="1"/>
    <col min="3" max="3" width="14.25" style="5" customWidth="1"/>
    <col min="4" max="4" width="9.75" style="3" customWidth="1"/>
    <col min="5" max="5" width="8.5" style="3" customWidth="1"/>
    <col min="6" max="6" width="20.625" style="3" customWidth="1"/>
    <col min="7" max="7" width="25" style="3" customWidth="1"/>
    <col min="8" max="8" width="10.875" style="3" customWidth="1"/>
    <col min="9" max="9" width="11.375" style="3" customWidth="1"/>
    <col min="10" max="10" width="10.875" style="3" customWidth="1"/>
    <col min="11" max="11" width="10.5" style="3" customWidth="1"/>
    <col min="12" max="12" width="11" style="3" customWidth="1"/>
    <col min="13" max="13" width="11.75" style="3" customWidth="1"/>
    <col min="14" max="16384" width="9" style="3"/>
  </cols>
  <sheetData>
    <row r="1" spans="1:13" ht="32.25" customHeight="1" x14ac:dyDescent="0.15">
      <c r="B1" s="12" t="s">
        <v>91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15">
      <c r="A2" s="9" t="s">
        <v>90</v>
      </c>
      <c r="B2" s="9" t="s">
        <v>82</v>
      </c>
      <c r="C2" s="7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</row>
    <row r="3" spans="1:13" ht="20.100000000000001" customHeight="1" x14ac:dyDescent="0.15">
      <c r="A3" s="4">
        <v>1</v>
      </c>
      <c r="B3" s="11" t="s">
        <v>83</v>
      </c>
      <c r="C3" s="1">
        <v>20000000018</v>
      </c>
      <c r="D3" s="2" t="s">
        <v>18</v>
      </c>
      <c r="E3" s="2" t="s">
        <v>12</v>
      </c>
      <c r="F3" s="2" t="s">
        <v>19</v>
      </c>
      <c r="G3" s="2" t="s">
        <v>14</v>
      </c>
      <c r="H3" s="4">
        <v>70</v>
      </c>
      <c r="I3" s="4">
        <f t="shared" ref="I3:I12" si="0">H3*60%</f>
        <v>42</v>
      </c>
      <c r="J3" s="4">
        <v>78.5</v>
      </c>
      <c r="K3" s="4">
        <f t="shared" ref="K3:K12" si="1">J3*40%</f>
        <v>31.400000000000002</v>
      </c>
      <c r="L3" s="4">
        <f t="shared" ref="L3:L12" si="2">I3+K3</f>
        <v>73.400000000000006</v>
      </c>
      <c r="M3" s="4">
        <v>1</v>
      </c>
    </row>
    <row r="4" spans="1:13" ht="20.100000000000001" customHeight="1" x14ac:dyDescent="0.15">
      <c r="A4" s="4">
        <v>2</v>
      </c>
      <c r="B4" s="10"/>
      <c r="C4" s="1" t="s">
        <v>81</v>
      </c>
      <c r="D4" s="2" t="s">
        <v>11</v>
      </c>
      <c r="E4" s="2" t="s">
        <v>12</v>
      </c>
      <c r="F4" s="2" t="s">
        <v>13</v>
      </c>
      <c r="G4" s="2" t="s">
        <v>14</v>
      </c>
      <c r="H4" s="4">
        <v>74</v>
      </c>
      <c r="I4" s="4">
        <f t="shared" si="0"/>
        <v>44.4</v>
      </c>
      <c r="J4" s="4">
        <v>68.2</v>
      </c>
      <c r="K4" s="4">
        <f t="shared" si="1"/>
        <v>27.28</v>
      </c>
      <c r="L4" s="4">
        <f t="shared" si="2"/>
        <v>71.680000000000007</v>
      </c>
      <c r="M4" s="4">
        <v>2</v>
      </c>
    </row>
    <row r="5" spans="1:13" ht="20.100000000000001" customHeight="1" x14ac:dyDescent="0.15">
      <c r="A5" s="4">
        <v>3</v>
      </c>
      <c r="B5" s="10"/>
      <c r="C5" s="1">
        <v>20000000024</v>
      </c>
      <c r="D5" s="2" t="s">
        <v>15</v>
      </c>
      <c r="E5" s="2" t="s">
        <v>12</v>
      </c>
      <c r="F5" s="2" t="s">
        <v>16</v>
      </c>
      <c r="G5" s="2" t="s">
        <v>17</v>
      </c>
      <c r="H5" s="4">
        <v>72</v>
      </c>
      <c r="I5" s="4">
        <f t="shared" si="0"/>
        <v>43.199999999999996</v>
      </c>
      <c r="J5" s="4">
        <v>69.8</v>
      </c>
      <c r="K5" s="4">
        <f t="shared" si="1"/>
        <v>27.92</v>
      </c>
      <c r="L5" s="4">
        <f t="shared" si="2"/>
        <v>71.12</v>
      </c>
      <c r="M5" s="4">
        <v>3</v>
      </c>
    </row>
    <row r="6" spans="1:13" ht="20.100000000000001" customHeight="1" x14ac:dyDescent="0.15">
      <c r="A6" s="4">
        <v>4</v>
      </c>
      <c r="B6" s="10"/>
      <c r="C6" s="1">
        <v>20000000023</v>
      </c>
      <c r="D6" s="2" t="s">
        <v>20</v>
      </c>
      <c r="E6" s="2" t="s">
        <v>12</v>
      </c>
      <c r="F6" s="2" t="s">
        <v>21</v>
      </c>
      <c r="G6" s="2" t="s">
        <v>14</v>
      </c>
      <c r="H6" s="4">
        <v>68</v>
      </c>
      <c r="I6" s="4">
        <f t="shared" si="0"/>
        <v>40.799999999999997</v>
      </c>
      <c r="J6" s="4">
        <v>74.2</v>
      </c>
      <c r="K6" s="4">
        <f t="shared" si="1"/>
        <v>29.680000000000003</v>
      </c>
      <c r="L6" s="4">
        <f t="shared" si="2"/>
        <v>70.48</v>
      </c>
      <c r="M6" s="4">
        <v>4</v>
      </c>
    </row>
    <row r="7" spans="1:13" ht="20.100000000000001" customHeight="1" x14ac:dyDescent="0.15">
      <c r="A7" s="4">
        <v>5</v>
      </c>
      <c r="B7" s="10"/>
      <c r="C7" s="1">
        <v>20000000007</v>
      </c>
      <c r="D7" s="2" t="s">
        <v>22</v>
      </c>
      <c r="E7" s="2" t="s">
        <v>12</v>
      </c>
      <c r="F7" s="2" t="s">
        <v>19</v>
      </c>
      <c r="G7" s="2" t="s">
        <v>23</v>
      </c>
      <c r="H7" s="4">
        <v>66</v>
      </c>
      <c r="I7" s="4">
        <f t="shared" si="0"/>
        <v>39.6</v>
      </c>
      <c r="J7" s="4">
        <v>68.599999999999994</v>
      </c>
      <c r="K7" s="4">
        <f t="shared" si="1"/>
        <v>27.439999999999998</v>
      </c>
      <c r="L7" s="4">
        <f t="shared" si="2"/>
        <v>67.039999999999992</v>
      </c>
      <c r="M7" s="4">
        <v>5</v>
      </c>
    </row>
    <row r="8" spans="1:13" ht="20.100000000000001" customHeight="1" x14ac:dyDescent="0.15">
      <c r="A8" s="4">
        <v>6</v>
      </c>
      <c r="B8" s="10"/>
      <c r="C8" s="1">
        <v>20000000017</v>
      </c>
      <c r="D8" s="2" t="s">
        <v>24</v>
      </c>
      <c r="E8" s="2" t="s">
        <v>12</v>
      </c>
      <c r="F8" s="2" t="s">
        <v>19</v>
      </c>
      <c r="G8" s="2" t="s">
        <v>14</v>
      </c>
      <c r="H8" s="4">
        <v>66</v>
      </c>
      <c r="I8" s="4">
        <f t="shared" si="0"/>
        <v>39.6</v>
      </c>
      <c r="J8" s="4">
        <v>66.099999999999994</v>
      </c>
      <c r="K8" s="4">
        <f t="shared" si="1"/>
        <v>26.439999999999998</v>
      </c>
      <c r="L8" s="4">
        <f t="shared" si="2"/>
        <v>66.039999999999992</v>
      </c>
      <c r="M8" s="4">
        <v>6</v>
      </c>
    </row>
    <row r="9" spans="1:13" ht="20.100000000000001" customHeight="1" x14ac:dyDescent="0.15">
      <c r="A9" s="4">
        <v>7</v>
      </c>
      <c r="B9" s="10"/>
      <c r="C9" s="1">
        <v>20000000011</v>
      </c>
      <c r="D9" s="2" t="s">
        <v>25</v>
      </c>
      <c r="E9" s="2" t="s">
        <v>12</v>
      </c>
      <c r="F9" s="2" t="s">
        <v>19</v>
      </c>
      <c r="G9" s="2" t="s">
        <v>14</v>
      </c>
      <c r="H9" s="4">
        <v>65</v>
      </c>
      <c r="I9" s="4">
        <f t="shared" si="0"/>
        <v>39</v>
      </c>
      <c r="J9" s="4">
        <v>66.5</v>
      </c>
      <c r="K9" s="4">
        <f t="shared" si="1"/>
        <v>26.6</v>
      </c>
      <c r="L9" s="4">
        <f t="shared" si="2"/>
        <v>65.599999999999994</v>
      </c>
      <c r="M9" s="4">
        <v>7</v>
      </c>
    </row>
    <row r="10" spans="1:13" ht="20.100000000000001" customHeight="1" x14ac:dyDescent="0.15">
      <c r="A10" s="4">
        <v>8</v>
      </c>
      <c r="B10" s="10"/>
      <c r="C10" s="1">
        <v>20000000014</v>
      </c>
      <c r="D10" s="2" t="s">
        <v>26</v>
      </c>
      <c r="E10" s="2" t="s">
        <v>12</v>
      </c>
      <c r="F10" s="2" t="s">
        <v>13</v>
      </c>
      <c r="G10" s="2" t="s">
        <v>14</v>
      </c>
      <c r="H10" s="4">
        <v>64</v>
      </c>
      <c r="I10" s="4">
        <f t="shared" si="0"/>
        <v>38.4</v>
      </c>
      <c r="J10" s="4">
        <v>64.599999999999994</v>
      </c>
      <c r="K10" s="4">
        <f t="shared" si="1"/>
        <v>25.84</v>
      </c>
      <c r="L10" s="4">
        <f t="shared" si="2"/>
        <v>64.239999999999995</v>
      </c>
      <c r="M10" s="4">
        <v>8</v>
      </c>
    </row>
    <row r="11" spans="1:13" ht="20.100000000000001" customHeight="1" x14ac:dyDescent="0.15">
      <c r="A11" s="4">
        <v>9</v>
      </c>
      <c r="B11" s="10"/>
      <c r="C11" s="1">
        <v>20000000026</v>
      </c>
      <c r="D11" s="2" t="s">
        <v>28</v>
      </c>
      <c r="E11" s="2" t="s">
        <v>12</v>
      </c>
      <c r="F11" s="2" t="s">
        <v>29</v>
      </c>
      <c r="G11" s="2" t="s">
        <v>30</v>
      </c>
      <c r="H11" s="4">
        <v>63</v>
      </c>
      <c r="I11" s="4">
        <f t="shared" si="0"/>
        <v>37.799999999999997</v>
      </c>
      <c r="J11" s="4">
        <v>62.2</v>
      </c>
      <c r="K11" s="4">
        <f t="shared" si="1"/>
        <v>24.880000000000003</v>
      </c>
      <c r="L11" s="4">
        <f t="shared" si="2"/>
        <v>62.68</v>
      </c>
      <c r="M11" s="4">
        <v>9</v>
      </c>
    </row>
    <row r="12" spans="1:13" ht="20.100000000000001" customHeight="1" x14ac:dyDescent="0.15">
      <c r="A12" s="4">
        <v>10</v>
      </c>
      <c r="B12" s="10"/>
      <c r="C12" s="1">
        <v>20000000015</v>
      </c>
      <c r="D12" s="2" t="s">
        <v>27</v>
      </c>
      <c r="E12" s="2" t="s">
        <v>12</v>
      </c>
      <c r="F12" s="2" t="s">
        <v>13</v>
      </c>
      <c r="G12" s="2" t="s">
        <v>14</v>
      </c>
      <c r="H12" s="4">
        <v>63</v>
      </c>
      <c r="I12" s="4">
        <f t="shared" si="0"/>
        <v>37.799999999999997</v>
      </c>
      <c r="J12" s="4">
        <v>58.4</v>
      </c>
      <c r="K12" s="4">
        <f t="shared" si="1"/>
        <v>23.36</v>
      </c>
      <c r="L12" s="4">
        <f t="shared" si="2"/>
        <v>61.16</v>
      </c>
      <c r="M12" s="4">
        <v>10</v>
      </c>
    </row>
    <row r="13" spans="1:13" ht="20.100000000000001" customHeight="1" x14ac:dyDescent="0.15">
      <c r="A13" s="4">
        <v>11</v>
      </c>
      <c r="B13" s="11" t="s">
        <v>84</v>
      </c>
      <c r="C13" s="1">
        <v>20000000035</v>
      </c>
      <c r="D13" s="2" t="s">
        <v>31</v>
      </c>
      <c r="E13" s="2" t="s">
        <v>12</v>
      </c>
      <c r="F13" s="2" t="s">
        <v>32</v>
      </c>
      <c r="G13" s="2" t="s">
        <v>33</v>
      </c>
      <c r="H13" s="4">
        <v>70</v>
      </c>
      <c r="I13" s="4">
        <f t="shared" ref="I13:I19" si="3">H13*60%</f>
        <v>42</v>
      </c>
      <c r="J13" s="4">
        <v>68</v>
      </c>
      <c r="K13" s="4">
        <f t="shared" ref="K13:K19" si="4">J13*40%</f>
        <v>27.200000000000003</v>
      </c>
      <c r="L13" s="8">
        <f t="shared" ref="L13:L19" si="5">I13+K13</f>
        <v>69.2</v>
      </c>
      <c r="M13" s="4">
        <v>1</v>
      </c>
    </row>
    <row r="14" spans="1:13" ht="20.100000000000001" customHeight="1" x14ac:dyDescent="0.15">
      <c r="A14" s="4">
        <v>12</v>
      </c>
      <c r="B14" s="10"/>
      <c r="C14" s="1">
        <v>20000000042</v>
      </c>
      <c r="D14" s="2" t="s">
        <v>38</v>
      </c>
      <c r="E14" s="2" t="s">
        <v>12</v>
      </c>
      <c r="F14" s="2" t="s">
        <v>39</v>
      </c>
      <c r="G14" s="2" t="s">
        <v>40</v>
      </c>
      <c r="H14" s="4">
        <v>68</v>
      </c>
      <c r="I14" s="4">
        <f t="shared" si="3"/>
        <v>40.799999999999997</v>
      </c>
      <c r="J14" s="4">
        <v>70.900000000000006</v>
      </c>
      <c r="K14" s="4">
        <f t="shared" si="4"/>
        <v>28.360000000000003</v>
      </c>
      <c r="L14" s="8">
        <f t="shared" si="5"/>
        <v>69.16</v>
      </c>
      <c r="M14" s="4">
        <v>2</v>
      </c>
    </row>
    <row r="15" spans="1:13" ht="20.100000000000001" customHeight="1" x14ac:dyDescent="0.15">
      <c r="A15" s="4">
        <v>13</v>
      </c>
      <c r="B15" s="10"/>
      <c r="C15" s="1">
        <v>20000000048</v>
      </c>
      <c r="D15" s="2" t="s">
        <v>44</v>
      </c>
      <c r="E15" s="2" t="s">
        <v>12</v>
      </c>
      <c r="F15" s="2" t="s">
        <v>45</v>
      </c>
      <c r="G15" s="2" t="s">
        <v>33</v>
      </c>
      <c r="H15" s="4">
        <v>67</v>
      </c>
      <c r="I15" s="4">
        <f t="shared" si="3"/>
        <v>40.199999999999996</v>
      </c>
      <c r="J15" s="4">
        <v>65.599999999999994</v>
      </c>
      <c r="K15" s="4">
        <f t="shared" si="4"/>
        <v>26.24</v>
      </c>
      <c r="L15" s="8">
        <f t="shared" si="5"/>
        <v>66.44</v>
      </c>
      <c r="M15" s="4">
        <v>3</v>
      </c>
    </row>
    <row r="16" spans="1:13" ht="20.100000000000001" customHeight="1" x14ac:dyDescent="0.15">
      <c r="A16" s="4">
        <v>14</v>
      </c>
      <c r="B16" s="10"/>
      <c r="C16" s="1">
        <v>20000000045</v>
      </c>
      <c r="D16" s="2" t="s">
        <v>34</v>
      </c>
      <c r="E16" s="2" t="s">
        <v>35</v>
      </c>
      <c r="F16" s="2" t="s">
        <v>36</v>
      </c>
      <c r="G16" s="2" t="s">
        <v>37</v>
      </c>
      <c r="H16" s="4">
        <v>70</v>
      </c>
      <c r="I16" s="4">
        <f t="shared" si="3"/>
        <v>42</v>
      </c>
      <c r="J16" s="4">
        <v>59</v>
      </c>
      <c r="K16" s="4">
        <f t="shared" si="4"/>
        <v>23.6</v>
      </c>
      <c r="L16" s="8">
        <f t="shared" si="5"/>
        <v>65.599999999999994</v>
      </c>
      <c r="M16" s="4">
        <v>4</v>
      </c>
    </row>
    <row r="17" spans="1:13" ht="20.100000000000001" customHeight="1" x14ac:dyDescent="0.15">
      <c r="A17" s="4">
        <v>15</v>
      </c>
      <c r="B17" s="10"/>
      <c r="C17" s="1">
        <v>20000000037</v>
      </c>
      <c r="D17" s="2" t="s">
        <v>46</v>
      </c>
      <c r="E17" s="2" t="s">
        <v>35</v>
      </c>
      <c r="F17" s="2" t="s">
        <v>19</v>
      </c>
      <c r="G17" s="2" t="s">
        <v>37</v>
      </c>
      <c r="H17" s="4">
        <v>65</v>
      </c>
      <c r="I17" s="4">
        <f t="shared" si="3"/>
        <v>39</v>
      </c>
      <c r="J17" s="4">
        <v>63</v>
      </c>
      <c r="K17" s="4">
        <f t="shared" si="4"/>
        <v>25.200000000000003</v>
      </c>
      <c r="L17" s="8">
        <f t="shared" si="5"/>
        <v>64.2</v>
      </c>
      <c r="M17" s="4">
        <v>5</v>
      </c>
    </row>
    <row r="18" spans="1:13" ht="20.100000000000001" customHeight="1" x14ac:dyDescent="0.15">
      <c r="A18" s="4">
        <v>16</v>
      </c>
      <c r="B18" s="10"/>
      <c r="C18" s="1">
        <v>20000000046</v>
      </c>
      <c r="D18" s="2" t="s">
        <v>41</v>
      </c>
      <c r="E18" s="2" t="s">
        <v>12</v>
      </c>
      <c r="F18" s="2" t="s">
        <v>42</v>
      </c>
      <c r="G18" s="2" t="s">
        <v>43</v>
      </c>
      <c r="H18" s="4">
        <v>67</v>
      </c>
      <c r="I18" s="4">
        <f t="shared" si="3"/>
        <v>40.199999999999996</v>
      </c>
      <c r="J18" s="4">
        <v>58.6</v>
      </c>
      <c r="K18" s="4">
        <f t="shared" si="4"/>
        <v>23.44</v>
      </c>
      <c r="L18" s="8">
        <f t="shared" si="5"/>
        <v>63.64</v>
      </c>
      <c r="M18" s="4">
        <v>6</v>
      </c>
    </row>
    <row r="19" spans="1:13" ht="20.100000000000001" customHeight="1" x14ac:dyDescent="0.15">
      <c r="A19" s="4">
        <v>17</v>
      </c>
      <c r="B19" s="10"/>
      <c r="C19" s="1">
        <v>20000000050</v>
      </c>
      <c r="D19" s="2" t="s">
        <v>47</v>
      </c>
      <c r="E19" s="2" t="s">
        <v>12</v>
      </c>
      <c r="F19" s="2" t="s">
        <v>19</v>
      </c>
      <c r="G19" s="2" t="s">
        <v>33</v>
      </c>
      <c r="H19" s="4">
        <v>65</v>
      </c>
      <c r="I19" s="4">
        <f t="shared" si="3"/>
        <v>39</v>
      </c>
      <c r="J19" s="4">
        <v>54.3</v>
      </c>
      <c r="K19" s="4">
        <f t="shared" si="4"/>
        <v>21.72</v>
      </c>
      <c r="L19" s="8">
        <f t="shared" si="5"/>
        <v>60.72</v>
      </c>
      <c r="M19" s="4">
        <v>7</v>
      </c>
    </row>
    <row r="20" spans="1:13" ht="20.100000000000001" customHeight="1" x14ac:dyDescent="0.15">
      <c r="A20" s="4">
        <v>18</v>
      </c>
      <c r="B20" s="10" t="s">
        <v>86</v>
      </c>
      <c r="C20" s="1">
        <v>20000000116</v>
      </c>
      <c r="D20" s="2" t="s">
        <v>51</v>
      </c>
      <c r="E20" s="2" t="s">
        <v>12</v>
      </c>
      <c r="F20" s="2" t="s">
        <v>52</v>
      </c>
      <c r="G20" s="2" t="s">
        <v>85</v>
      </c>
      <c r="H20" s="4">
        <v>64.5</v>
      </c>
      <c r="I20" s="4">
        <f t="shared" ref="I20:I28" si="6">H20*60%</f>
        <v>38.699999999999996</v>
      </c>
      <c r="J20" s="4">
        <v>82.1</v>
      </c>
      <c r="K20" s="4">
        <f t="shared" ref="K20:K28" si="7">J20*40%</f>
        <v>32.839999999999996</v>
      </c>
      <c r="L20" s="4">
        <f t="shared" ref="L20:L28" si="8">I20+K20</f>
        <v>71.539999999999992</v>
      </c>
      <c r="M20" s="4">
        <v>1</v>
      </c>
    </row>
    <row r="21" spans="1:13" ht="20.100000000000001" customHeight="1" x14ac:dyDescent="0.15">
      <c r="A21" s="4">
        <v>19</v>
      </c>
      <c r="B21" s="10"/>
      <c r="C21" s="1">
        <v>20000000115</v>
      </c>
      <c r="D21" s="2" t="s">
        <v>53</v>
      </c>
      <c r="E21" s="2" t="s">
        <v>35</v>
      </c>
      <c r="F21" s="2" t="s">
        <v>19</v>
      </c>
      <c r="G21" s="2" t="s">
        <v>50</v>
      </c>
      <c r="H21" s="4">
        <v>61.5</v>
      </c>
      <c r="I21" s="4">
        <f t="shared" si="6"/>
        <v>36.9</v>
      </c>
      <c r="J21" s="4">
        <v>75</v>
      </c>
      <c r="K21" s="4">
        <f t="shared" si="7"/>
        <v>30</v>
      </c>
      <c r="L21" s="4">
        <f t="shared" si="8"/>
        <v>66.900000000000006</v>
      </c>
      <c r="M21" s="4">
        <v>2</v>
      </c>
    </row>
    <row r="22" spans="1:13" ht="20.100000000000001" customHeight="1" x14ac:dyDescent="0.15">
      <c r="A22" s="4">
        <v>20</v>
      </c>
      <c r="B22" s="10"/>
      <c r="C22" s="1">
        <v>20000000111</v>
      </c>
      <c r="D22" s="2" t="s">
        <v>48</v>
      </c>
      <c r="E22" s="2" t="s">
        <v>35</v>
      </c>
      <c r="F22" s="2" t="s">
        <v>49</v>
      </c>
      <c r="G22" s="2" t="s">
        <v>50</v>
      </c>
      <c r="H22" s="4">
        <v>65.25</v>
      </c>
      <c r="I22" s="4">
        <f t="shared" si="6"/>
        <v>39.15</v>
      </c>
      <c r="J22" s="4">
        <v>69.2</v>
      </c>
      <c r="K22" s="4">
        <f t="shared" si="7"/>
        <v>27.680000000000003</v>
      </c>
      <c r="L22" s="4">
        <f t="shared" si="8"/>
        <v>66.83</v>
      </c>
      <c r="M22" s="4">
        <v>3</v>
      </c>
    </row>
    <row r="23" spans="1:13" ht="20.100000000000001" customHeight="1" x14ac:dyDescent="0.15">
      <c r="A23" s="4">
        <v>21</v>
      </c>
      <c r="B23" s="11" t="s">
        <v>89</v>
      </c>
      <c r="C23" s="1">
        <v>20000000130</v>
      </c>
      <c r="D23" s="2" t="s">
        <v>54</v>
      </c>
      <c r="E23" s="2" t="s">
        <v>12</v>
      </c>
      <c r="F23" s="2" t="s">
        <v>55</v>
      </c>
      <c r="G23" s="2" t="s">
        <v>56</v>
      </c>
      <c r="H23" s="4">
        <v>72</v>
      </c>
      <c r="I23" s="4">
        <f t="shared" si="6"/>
        <v>43.199999999999996</v>
      </c>
      <c r="J23" s="4">
        <v>64.2</v>
      </c>
      <c r="K23" s="4">
        <f t="shared" si="7"/>
        <v>25.680000000000003</v>
      </c>
      <c r="L23" s="4">
        <f t="shared" si="8"/>
        <v>68.88</v>
      </c>
      <c r="M23" s="4">
        <v>1</v>
      </c>
    </row>
    <row r="24" spans="1:13" ht="20.100000000000001" customHeight="1" x14ac:dyDescent="0.15">
      <c r="A24" s="4">
        <v>22</v>
      </c>
      <c r="B24" s="10"/>
      <c r="C24" s="1">
        <v>20000000127</v>
      </c>
      <c r="D24" s="2" t="s">
        <v>59</v>
      </c>
      <c r="E24" s="2" t="s">
        <v>12</v>
      </c>
      <c r="F24" s="2" t="s">
        <v>60</v>
      </c>
      <c r="G24" s="2" t="s">
        <v>56</v>
      </c>
      <c r="H24" s="4">
        <v>68.5</v>
      </c>
      <c r="I24" s="4">
        <f t="shared" si="6"/>
        <v>41.1</v>
      </c>
      <c r="J24" s="4">
        <v>62.8</v>
      </c>
      <c r="K24" s="4">
        <f t="shared" si="7"/>
        <v>25.12</v>
      </c>
      <c r="L24" s="4">
        <f t="shared" si="8"/>
        <v>66.22</v>
      </c>
      <c r="M24" s="4">
        <v>2</v>
      </c>
    </row>
    <row r="25" spans="1:13" ht="20.100000000000001" customHeight="1" x14ac:dyDescent="0.15">
      <c r="A25" s="4">
        <v>23</v>
      </c>
      <c r="B25" s="10"/>
      <c r="C25" s="1">
        <v>20000000126</v>
      </c>
      <c r="D25" s="2" t="s">
        <v>57</v>
      </c>
      <c r="E25" s="2" t="s">
        <v>12</v>
      </c>
      <c r="F25" s="2" t="s">
        <v>58</v>
      </c>
      <c r="G25" s="2" t="s">
        <v>56</v>
      </c>
      <c r="H25" s="4">
        <v>70.5</v>
      </c>
      <c r="I25" s="4">
        <f t="shared" si="6"/>
        <v>42.3</v>
      </c>
      <c r="J25" s="4">
        <v>57.4</v>
      </c>
      <c r="K25" s="4">
        <f t="shared" si="7"/>
        <v>22.96</v>
      </c>
      <c r="L25" s="4">
        <f t="shared" si="8"/>
        <v>65.259999999999991</v>
      </c>
      <c r="M25" s="4">
        <v>3</v>
      </c>
    </row>
    <row r="26" spans="1:13" ht="20.100000000000001" customHeight="1" x14ac:dyDescent="0.15">
      <c r="A26" s="4">
        <v>24</v>
      </c>
      <c r="B26" s="10" t="s">
        <v>87</v>
      </c>
      <c r="C26" s="1">
        <v>20000000076</v>
      </c>
      <c r="D26" s="2" t="s">
        <v>64</v>
      </c>
      <c r="E26" s="2" t="s">
        <v>12</v>
      </c>
      <c r="F26" s="2" t="s">
        <v>65</v>
      </c>
      <c r="G26" s="2" t="s">
        <v>66</v>
      </c>
      <c r="H26" s="4">
        <v>69.75</v>
      </c>
      <c r="I26" s="4">
        <f t="shared" si="6"/>
        <v>41.85</v>
      </c>
      <c r="J26" s="4">
        <v>81.3</v>
      </c>
      <c r="K26" s="4">
        <f t="shared" si="7"/>
        <v>32.520000000000003</v>
      </c>
      <c r="L26" s="8">
        <f t="shared" si="8"/>
        <v>74.37</v>
      </c>
      <c r="M26" s="4">
        <v>1</v>
      </c>
    </row>
    <row r="27" spans="1:13" ht="20.100000000000001" customHeight="1" x14ac:dyDescent="0.15">
      <c r="A27" s="4">
        <v>25</v>
      </c>
      <c r="B27" s="10"/>
      <c r="C27" s="1" t="s">
        <v>67</v>
      </c>
      <c r="D27" s="2" t="s">
        <v>68</v>
      </c>
      <c r="E27" s="2" t="s">
        <v>12</v>
      </c>
      <c r="F27" s="2" t="s">
        <v>69</v>
      </c>
      <c r="G27" s="2" t="s">
        <v>70</v>
      </c>
      <c r="H27" s="4">
        <v>68.75</v>
      </c>
      <c r="I27" s="4">
        <f t="shared" si="6"/>
        <v>41.25</v>
      </c>
      <c r="J27" s="4">
        <v>76.599999999999994</v>
      </c>
      <c r="K27" s="4">
        <f t="shared" si="7"/>
        <v>30.64</v>
      </c>
      <c r="L27" s="8">
        <f t="shared" si="8"/>
        <v>71.89</v>
      </c>
      <c r="M27" s="4">
        <v>2</v>
      </c>
    </row>
    <row r="28" spans="1:13" ht="20.100000000000001" customHeight="1" x14ac:dyDescent="0.15">
      <c r="A28" s="4">
        <v>26</v>
      </c>
      <c r="B28" s="10"/>
      <c r="C28" s="1">
        <v>20000000102</v>
      </c>
      <c r="D28" s="2" t="s">
        <v>61</v>
      </c>
      <c r="E28" s="2" t="s">
        <v>12</v>
      </c>
      <c r="F28" s="2" t="s">
        <v>62</v>
      </c>
      <c r="G28" s="2" t="s">
        <v>63</v>
      </c>
      <c r="H28" s="4">
        <v>70</v>
      </c>
      <c r="I28" s="4">
        <f t="shared" si="6"/>
        <v>42</v>
      </c>
      <c r="J28" s="4">
        <v>71.599999999999994</v>
      </c>
      <c r="K28" s="4">
        <f t="shared" si="7"/>
        <v>28.64</v>
      </c>
      <c r="L28" s="8">
        <f t="shared" si="8"/>
        <v>70.64</v>
      </c>
      <c r="M28" s="4">
        <v>3</v>
      </c>
    </row>
    <row r="29" spans="1:13" ht="20.100000000000001" customHeight="1" x14ac:dyDescent="0.15">
      <c r="A29" s="4">
        <v>27</v>
      </c>
      <c r="B29" s="10" t="s">
        <v>88</v>
      </c>
      <c r="C29" s="1">
        <v>20000000136</v>
      </c>
      <c r="D29" s="2" t="s">
        <v>78</v>
      </c>
      <c r="E29" s="2" t="s">
        <v>12</v>
      </c>
      <c r="F29" s="2" t="s">
        <v>79</v>
      </c>
      <c r="G29" s="2" t="s">
        <v>80</v>
      </c>
      <c r="H29" s="4"/>
      <c r="I29" s="4"/>
      <c r="J29" s="4">
        <v>86.6</v>
      </c>
      <c r="K29" s="4"/>
      <c r="L29" s="4">
        <v>86.6</v>
      </c>
      <c r="M29" s="4">
        <v>1</v>
      </c>
    </row>
    <row r="30" spans="1:13" ht="20.100000000000001" customHeight="1" x14ac:dyDescent="0.15">
      <c r="A30" s="4">
        <v>28</v>
      </c>
      <c r="B30" s="10"/>
      <c r="C30" s="1">
        <v>20000000132</v>
      </c>
      <c r="D30" s="2" t="s">
        <v>71</v>
      </c>
      <c r="E30" s="2" t="s">
        <v>12</v>
      </c>
      <c r="F30" s="2" t="s">
        <v>72</v>
      </c>
      <c r="G30" s="2" t="s">
        <v>73</v>
      </c>
      <c r="H30" s="4"/>
      <c r="I30" s="4"/>
      <c r="J30" s="4">
        <v>64.599999999999994</v>
      </c>
      <c r="K30" s="4"/>
      <c r="L30" s="4">
        <v>64.599999999999994</v>
      </c>
      <c r="M30" s="4">
        <v>2</v>
      </c>
    </row>
    <row r="31" spans="1:13" ht="20.100000000000001" customHeight="1" x14ac:dyDescent="0.15">
      <c r="A31" s="4">
        <v>29</v>
      </c>
      <c r="B31" s="10"/>
      <c r="C31" s="1">
        <v>20000000134</v>
      </c>
      <c r="D31" s="2" t="s">
        <v>75</v>
      </c>
      <c r="E31" s="2" t="s">
        <v>35</v>
      </c>
      <c r="F31" s="2" t="s">
        <v>76</v>
      </c>
      <c r="G31" s="2" t="s">
        <v>73</v>
      </c>
      <c r="H31" s="4"/>
      <c r="I31" s="4"/>
      <c r="J31" s="4">
        <v>61.7</v>
      </c>
      <c r="K31" s="4"/>
      <c r="L31" s="4">
        <v>61.7</v>
      </c>
      <c r="M31" s="4">
        <v>3</v>
      </c>
    </row>
    <row r="32" spans="1:13" ht="20.100000000000001" customHeight="1" x14ac:dyDescent="0.15">
      <c r="A32" s="4">
        <v>30</v>
      </c>
      <c r="B32" s="10"/>
      <c r="C32" s="1">
        <v>20000000135</v>
      </c>
      <c r="D32" s="2" t="s">
        <v>77</v>
      </c>
      <c r="E32" s="2" t="s">
        <v>12</v>
      </c>
      <c r="F32" s="2" t="s">
        <v>72</v>
      </c>
      <c r="G32" s="2" t="s">
        <v>73</v>
      </c>
      <c r="H32" s="4"/>
      <c r="I32" s="4"/>
      <c r="J32" s="4">
        <v>61.4</v>
      </c>
      <c r="K32" s="4"/>
      <c r="L32" s="4">
        <v>61.4</v>
      </c>
      <c r="M32" s="4">
        <v>4</v>
      </c>
    </row>
    <row r="33" spans="1:13" ht="20.100000000000001" customHeight="1" x14ac:dyDescent="0.15">
      <c r="A33" s="4">
        <v>31</v>
      </c>
      <c r="B33" s="10"/>
      <c r="C33" s="1">
        <v>20000000133</v>
      </c>
      <c r="D33" s="2" t="s">
        <v>74</v>
      </c>
      <c r="E33" s="2" t="s">
        <v>35</v>
      </c>
      <c r="F33" s="2" t="s">
        <v>72</v>
      </c>
      <c r="G33" s="2" t="s">
        <v>73</v>
      </c>
      <c r="H33" s="4"/>
      <c r="I33" s="4"/>
      <c r="J33" s="4">
        <v>59.7</v>
      </c>
      <c r="K33" s="4"/>
      <c r="L33" s="4">
        <v>59.7</v>
      </c>
      <c r="M33" s="4">
        <v>5</v>
      </c>
    </row>
  </sheetData>
  <sortState ref="C33:M37">
    <sortCondition descending="1" ref="L33:L37"/>
  </sortState>
  <mergeCells count="7">
    <mergeCell ref="B29:B33"/>
    <mergeCell ref="B3:B12"/>
    <mergeCell ref="B1:M1"/>
    <mergeCell ref="B13:B19"/>
    <mergeCell ref="B20:B22"/>
    <mergeCell ref="B23:B25"/>
    <mergeCell ref="B26:B28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李小安</dc:creator>
  <cp:lastModifiedBy>邓洁</cp:lastModifiedBy>
  <cp:lastPrinted>2016-08-18T03:36:10Z</cp:lastPrinted>
  <dcterms:created xsi:type="dcterms:W3CDTF">2016-08-18T03:03:32Z</dcterms:created>
  <dcterms:modified xsi:type="dcterms:W3CDTF">2017-08-30T02:17:18Z</dcterms:modified>
</cp:coreProperties>
</file>