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<sst xmlns="http://schemas.openxmlformats.org/spreadsheetml/2006/main" count="388" uniqueCount="72">
  <si>
    <t>2017年事业单位公开招聘工作人员考察合格人员名单</t>
  </si>
  <si>
    <t>序号</t>
  </si>
  <si>
    <t>岗位代码</t>
  </si>
  <si>
    <t>性别</t>
  </si>
  <si>
    <t>考场号</t>
  </si>
  <si>
    <t>座位号</t>
  </si>
  <si>
    <t>准考证号码</t>
  </si>
  <si>
    <t>专业成绩</t>
  </si>
  <si>
    <t>专业成绩*0.6</t>
  </si>
  <si>
    <t>教育成绩</t>
  </si>
  <si>
    <t>教育成绩*0.4</t>
  </si>
  <si>
    <t>笔试成绩</t>
  </si>
  <si>
    <t>加分分值</t>
  </si>
  <si>
    <t>笔试总成绩</t>
  </si>
  <si>
    <t>笔试合成成绩*0.6</t>
  </si>
  <si>
    <t>面试成绩</t>
  </si>
  <si>
    <t>面试成绩*0.4</t>
  </si>
  <si>
    <t>合成总成绩</t>
  </si>
  <si>
    <t>女</t>
  </si>
  <si>
    <t>03</t>
  </si>
  <si>
    <t>25</t>
  </si>
  <si>
    <t>06</t>
  </si>
  <si>
    <t>14</t>
  </si>
  <si>
    <t>01</t>
  </si>
  <si>
    <t>12</t>
  </si>
  <si>
    <t>02</t>
  </si>
  <si>
    <t>26</t>
  </si>
  <si>
    <t>07</t>
  </si>
  <si>
    <t>18</t>
  </si>
  <si>
    <t>19</t>
  </si>
  <si>
    <t>男</t>
  </si>
  <si>
    <t>04</t>
  </si>
  <si>
    <t>11</t>
  </si>
  <si>
    <t>05</t>
  </si>
  <si>
    <t>28</t>
  </si>
  <si>
    <t>22</t>
  </si>
  <si>
    <t>17</t>
  </si>
  <si>
    <t>13</t>
  </si>
  <si>
    <t>10</t>
  </si>
  <si>
    <t>16</t>
  </si>
  <si>
    <t>29</t>
  </si>
  <si>
    <t>08</t>
  </si>
  <si>
    <t>23</t>
  </si>
  <si>
    <t>27</t>
  </si>
  <si>
    <t>20</t>
  </si>
  <si>
    <t>09</t>
  </si>
  <si>
    <t>24</t>
  </si>
  <si>
    <t>15</t>
  </si>
  <si>
    <t>21</t>
  </si>
  <si>
    <t>2017021202</t>
  </si>
  <si>
    <t>2017032113</t>
  </si>
  <si>
    <t>30</t>
  </si>
  <si>
    <t>36</t>
  </si>
  <si>
    <t>35</t>
  </si>
  <si>
    <t>39</t>
  </si>
  <si>
    <t>32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</si>
  <si>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</si>
  <si>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</si>
  <si>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</si>
  <si>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</si>
  <si>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</si>
  <si>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</si>
  <si>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</si>
  <si>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</si>
  <si>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</si>
  <si>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56</t>
  </si>
  <si>
    <t>58</t>
  </si>
  <si>
    <t>57</t>
  </si>
  <si>
    <t>59</t>
  </si>
  <si>
    <t>67</t>
  </si>
  <si>
    <t>73</t>
  </si>
  <si>
    <t>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</si>
</sst>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1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name val="Calibri"/>
      <family val="0"/>
    </font>
    <font>
      <sz val="11"/>
      <name val="Calibri"/>
      <family val="0"/>
    </font>
    <font>
      <sz val="16"/>
      <color rgb="FFFF0000"/>
      <name val="宋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SheetLayoutView="100" workbookViewId="0" topLeftCell="A112">
      <selection activeCell="C2" sqref="C1:C65536"/>
    </sheetView>
  </sheetViews>
  <sheetFormatPr defaultColWidth="9.00390625" defaultRowHeight="14.25"/>
  <cols>
    <col min="1" max="1" width="6.375" style="0" customWidth="1"/>
    <col min="2" max="2" width="11.125" style="0" hidden="1" customWidth="1"/>
    <col min="3" max="3" width="7.25390625" style="0" customWidth="1"/>
    <col min="4" max="4" width="7.875" style="0" hidden="1" customWidth="1"/>
    <col min="5" max="5" width="9.00390625" style="0" hidden="1" customWidth="1"/>
    <col min="6" max="6" width="16.125" style="0" customWidth="1"/>
    <col min="7" max="7" width="13.625" style="0" customWidth="1"/>
    <col min="8" max="8" width="18.25390625" style="3" customWidth="1"/>
    <col min="9" max="9" width="13.625" style="3" customWidth="1"/>
    <col min="10" max="10" width="16.375" style="0" customWidth="1"/>
    <col min="11" max="11" width="16.875" style="0" customWidth="1"/>
    <col min="12" max="12" width="14.375" style="3" customWidth="1"/>
    <col min="13" max="13" width="11.25390625" style="3" customWidth="1"/>
    <col min="14" max="17" width="9.00390625" style="4" customWidth="1"/>
  </cols>
  <sheetData>
    <row r="1" spans="1:11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7" ht="24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6" t="s">
        <v>13</v>
      </c>
      <c r="N2" s="17" t="s">
        <v>14</v>
      </c>
      <c r="O2" s="18" t="s">
        <v>15</v>
      </c>
      <c r="P2" s="18" t="s">
        <v>16</v>
      </c>
      <c r="Q2" s="26" t="s">
        <v>17</v>
      </c>
    </row>
    <row r="3" spans="1:17" ht="20.25">
      <c r="A3" s="7">
        <v>1</v>
      </c>
      <c r="B3" s="8">
        <v>201701</v>
      </c>
      <c r="C3" s="8" t="s">
        <v>18</v>
      </c>
      <c r="D3" s="9" t="s">
        <v>19</v>
      </c>
      <c r="E3" s="9" t="s">
        <v>20</v>
      </c>
      <c r="F3" s="10" t="str">
        <f aca="true" t="shared" si="0" ref="F3:F22">B3&amp;D3&amp;E3</f>
        <v>2017010325</v>
      </c>
      <c r="G3" s="8">
        <v>75.4</v>
      </c>
      <c r="H3" s="8">
        <f aca="true" t="shared" si="1" ref="H3:H43">G3*0.6</f>
        <v>45.24</v>
      </c>
      <c r="I3" s="8">
        <v>74.1</v>
      </c>
      <c r="J3" s="8">
        <f aca="true" t="shared" si="2" ref="J3:J43">I3*0.4</f>
        <v>29.64</v>
      </c>
      <c r="K3" s="8">
        <f aca="true" t="shared" si="3" ref="K3:K43">H3+J3</f>
        <v>74.88</v>
      </c>
      <c r="L3" s="15"/>
      <c r="M3" s="16">
        <f aca="true" t="shared" si="4" ref="M3:M43">K3+L3</f>
        <v>74.88</v>
      </c>
      <c r="N3" s="19">
        <f aca="true" t="shared" si="5" ref="N3:N43">M3*0.6</f>
        <v>44.928</v>
      </c>
      <c r="O3" s="19">
        <v>80.8</v>
      </c>
      <c r="P3" s="19">
        <f aca="true" t="shared" si="6" ref="P3:P43">O3*0.4</f>
        <v>32.32</v>
      </c>
      <c r="Q3" s="27">
        <f aca="true" t="shared" si="7" ref="Q3:Q43">N3+P3</f>
        <v>77.24799999999999</v>
      </c>
    </row>
    <row r="4" spans="1:17" ht="20.25">
      <c r="A4" s="7">
        <v>2</v>
      </c>
      <c r="B4" s="8">
        <v>201701</v>
      </c>
      <c r="C4" s="8" t="s">
        <v>18</v>
      </c>
      <c r="D4" s="9" t="s">
        <v>21</v>
      </c>
      <c r="E4" s="9" t="s">
        <v>22</v>
      </c>
      <c r="F4" s="10" t="str">
        <f t="shared" si="0"/>
        <v>2017010614</v>
      </c>
      <c r="G4" s="8">
        <v>72.5</v>
      </c>
      <c r="H4" s="8">
        <f t="shared" si="1"/>
        <v>43.5</v>
      </c>
      <c r="I4" s="8">
        <v>73.8</v>
      </c>
      <c r="J4" s="8">
        <f t="shared" si="2"/>
        <v>29.52</v>
      </c>
      <c r="K4" s="8">
        <f t="shared" si="3"/>
        <v>73.02</v>
      </c>
      <c r="L4" s="15"/>
      <c r="M4" s="16">
        <f t="shared" si="4"/>
        <v>73.02</v>
      </c>
      <c r="N4" s="19">
        <f t="shared" si="5"/>
        <v>43.812</v>
      </c>
      <c r="O4" s="19">
        <v>82.8</v>
      </c>
      <c r="P4" s="19">
        <f t="shared" si="6"/>
        <v>33.12</v>
      </c>
      <c r="Q4" s="27">
        <f t="shared" si="7"/>
        <v>76.93199999999999</v>
      </c>
    </row>
    <row r="5" spans="1:17" ht="20.25">
      <c r="A5" s="7">
        <v>3</v>
      </c>
      <c r="B5" s="8">
        <v>201701</v>
      </c>
      <c r="C5" s="8" t="s">
        <v>18</v>
      </c>
      <c r="D5" s="9" t="s">
        <v>23</v>
      </c>
      <c r="E5" s="9" t="s">
        <v>24</v>
      </c>
      <c r="F5" s="10" t="str">
        <f t="shared" si="0"/>
        <v>2017010112</v>
      </c>
      <c r="G5" s="8">
        <v>72.8</v>
      </c>
      <c r="H5" s="8">
        <f t="shared" si="1"/>
        <v>43.68</v>
      </c>
      <c r="I5" s="8">
        <v>74.3</v>
      </c>
      <c r="J5" s="8">
        <f t="shared" si="2"/>
        <v>29.72</v>
      </c>
      <c r="K5" s="8">
        <f t="shared" si="3"/>
        <v>73.4</v>
      </c>
      <c r="L5" s="15"/>
      <c r="M5" s="16">
        <f t="shared" si="4"/>
        <v>73.4</v>
      </c>
      <c r="N5" s="19">
        <f t="shared" si="5"/>
        <v>44.04</v>
      </c>
      <c r="O5" s="19">
        <v>81.4</v>
      </c>
      <c r="P5" s="19">
        <f t="shared" si="6"/>
        <v>32.56</v>
      </c>
      <c r="Q5" s="27">
        <f t="shared" si="7"/>
        <v>76.6</v>
      </c>
    </row>
    <row r="6" spans="1:17" ht="20.25">
      <c r="A6" s="7">
        <v>4</v>
      </c>
      <c r="B6" s="8">
        <v>201701</v>
      </c>
      <c r="C6" s="8" t="s">
        <v>18</v>
      </c>
      <c r="D6" s="9" t="s">
        <v>25</v>
      </c>
      <c r="E6" s="9" t="s">
        <v>26</v>
      </c>
      <c r="F6" s="10" t="str">
        <f t="shared" si="0"/>
        <v>2017010226</v>
      </c>
      <c r="G6" s="8">
        <v>65.6</v>
      </c>
      <c r="H6" s="8">
        <f t="shared" si="1"/>
        <v>39.35999999999999</v>
      </c>
      <c r="I6" s="8">
        <v>74.8</v>
      </c>
      <c r="J6" s="8">
        <f t="shared" si="2"/>
        <v>29.92</v>
      </c>
      <c r="K6" s="8">
        <f t="shared" si="3"/>
        <v>69.28</v>
      </c>
      <c r="L6" s="15"/>
      <c r="M6" s="16">
        <f t="shared" si="4"/>
        <v>69.28</v>
      </c>
      <c r="N6" s="19">
        <f t="shared" si="5"/>
        <v>41.568</v>
      </c>
      <c r="O6" s="19">
        <v>85.8</v>
      </c>
      <c r="P6" s="19">
        <f t="shared" si="6"/>
        <v>34.32</v>
      </c>
      <c r="Q6" s="27">
        <f t="shared" si="7"/>
        <v>75.888</v>
      </c>
    </row>
    <row r="7" spans="1:17" ht="20.25">
      <c r="A7" s="7">
        <v>5</v>
      </c>
      <c r="B7" s="8">
        <v>201701</v>
      </c>
      <c r="C7" s="8" t="s">
        <v>18</v>
      </c>
      <c r="D7" s="9" t="s">
        <v>27</v>
      </c>
      <c r="E7" s="9" t="s">
        <v>28</v>
      </c>
      <c r="F7" s="10" t="str">
        <f t="shared" si="0"/>
        <v>2017010718</v>
      </c>
      <c r="G7" s="8">
        <v>70.9</v>
      </c>
      <c r="H7" s="8">
        <f t="shared" si="1"/>
        <v>42.54</v>
      </c>
      <c r="I7" s="8">
        <v>73.9</v>
      </c>
      <c r="J7" s="8">
        <f t="shared" si="2"/>
        <v>29.560000000000002</v>
      </c>
      <c r="K7" s="8">
        <f t="shared" si="3"/>
        <v>72.1</v>
      </c>
      <c r="L7" s="15"/>
      <c r="M7" s="16">
        <f t="shared" si="4"/>
        <v>72.1</v>
      </c>
      <c r="N7" s="19">
        <f t="shared" si="5"/>
        <v>43.26</v>
      </c>
      <c r="O7" s="19">
        <v>80.8</v>
      </c>
      <c r="P7" s="19">
        <f t="shared" si="6"/>
        <v>32.32</v>
      </c>
      <c r="Q7" s="27">
        <f t="shared" si="7"/>
        <v>75.58</v>
      </c>
    </row>
    <row r="8" spans="1:17" ht="20.25">
      <c r="A8" s="7">
        <v>6</v>
      </c>
      <c r="B8" s="8">
        <v>201701</v>
      </c>
      <c r="C8" s="8" t="s">
        <v>18</v>
      </c>
      <c r="D8" s="9" t="s">
        <v>21</v>
      </c>
      <c r="E8" s="9" t="s">
        <v>29</v>
      </c>
      <c r="F8" s="10" t="str">
        <f t="shared" si="0"/>
        <v>2017010619</v>
      </c>
      <c r="G8" s="8">
        <v>65.6</v>
      </c>
      <c r="H8" s="8">
        <f t="shared" si="1"/>
        <v>39.35999999999999</v>
      </c>
      <c r="I8" s="8">
        <v>75</v>
      </c>
      <c r="J8" s="8">
        <f t="shared" si="2"/>
        <v>30</v>
      </c>
      <c r="K8" s="8">
        <f t="shared" si="3"/>
        <v>69.35999999999999</v>
      </c>
      <c r="L8" s="15"/>
      <c r="M8" s="16">
        <f t="shared" si="4"/>
        <v>69.35999999999999</v>
      </c>
      <c r="N8" s="19">
        <f t="shared" si="5"/>
        <v>41.61599999999999</v>
      </c>
      <c r="O8" s="19">
        <v>83.6</v>
      </c>
      <c r="P8" s="19">
        <f t="shared" si="6"/>
        <v>33.44</v>
      </c>
      <c r="Q8" s="27">
        <f t="shared" si="7"/>
        <v>75.05599999999998</v>
      </c>
    </row>
    <row r="9" spans="1:17" s="1" customFormat="1" ht="20.25">
      <c r="A9" s="7">
        <v>7</v>
      </c>
      <c r="B9" s="8">
        <v>201701</v>
      </c>
      <c r="C9" s="8" t="s">
        <v>18</v>
      </c>
      <c r="D9" s="9" t="s">
        <v>23</v>
      </c>
      <c r="E9" s="9" t="s">
        <v>27</v>
      </c>
      <c r="F9" s="10" t="str">
        <f t="shared" si="0"/>
        <v>2017010107</v>
      </c>
      <c r="G9" s="8">
        <v>67.6</v>
      </c>
      <c r="H9" s="8">
        <f t="shared" si="1"/>
        <v>40.559999999999995</v>
      </c>
      <c r="I9" s="8">
        <v>61.1</v>
      </c>
      <c r="J9" s="8">
        <f t="shared" si="2"/>
        <v>24.44</v>
      </c>
      <c r="K9" s="8">
        <f t="shared" si="3"/>
        <v>65</v>
      </c>
      <c r="L9" s="20">
        <v>2</v>
      </c>
      <c r="M9" s="21">
        <f t="shared" si="4"/>
        <v>67</v>
      </c>
      <c r="N9" s="22">
        <f t="shared" si="5"/>
        <v>40.199999999999996</v>
      </c>
      <c r="O9" s="22">
        <v>87</v>
      </c>
      <c r="P9" s="22">
        <f t="shared" si="6"/>
        <v>34.800000000000004</v>
      </c>
      <c r="Q9" s="28">
        <f t="shared" si="7"/>
        <v>75</v>
      </c>
    </row>
    <row r="10" spans="1:17" ht="20.25">
      <c r="A10" s="7">
        <v>8</v>
      </c>
      <c r="B10" s="8">
        <v>201701</v>
      </c>
      <c r="C10" s="8" t="s">
        <v>18</v>
      </c>
      <c r="D10" s="9" t="s">
        <v>27</v>
      </c>
      <c r="E10" s="9" t="s">
        <v>23</v>
      </c>
      <c r="F10" s="10" t="str">
        <f t="shared" si="0"/>
        <v>2017010701</v>
      </c>
      <c r="G10" s="8">
        <v>63.7</v>
      </c>
      <c r="H10" s="8">
        <f t="shared" si="1"/>
        <v>38.22</v>
      </c>
      <c r="I10" s="8">
        <v>76.3</v>
      </c>
      <c r="J10" s="8">
        <f t="shared" si="2"/>
        <v>30.52</v>
      </c>
      <c r="K10" s="8">
        <f t="shared" si="3"/>
        <v>68.74</v>
      </c>
      <c r="L10" s="15"/>
      <c r="M10" s="16">
        <f t="shared" si="4"/>
        <v>68.74</v>
      </c>
      <c r="N10" s="19">
        <f t="shared" si="5"/>
        <v>41.24399999999999</v>
      </c>
      <c r="O10" s="19">
        <v>83.6</v>
      </c>
      <c r="P10" s="19">
        <f t="shared" si="6"/>
        <v>33.44</v>
      </c>
      <c r="Q10" s="27">
        <f t="shared" si="7"/>
        <v>74.684</v>
      </c>
    </row>
    <row r="11" spans="1:17" ht="20.25">
      <c r="A11" s="7">
        <v>9</v>
      </c>
      <c r="B11" s="8">
        <v>201701</v>
      </c>
      <c r="C11" s="8" t="s">
        <v>30</v>
      </c>
      <c r="D11" s="9" t="s">
        <v>31</v>
      </c>
      <c r="E11" s="9" t="s">
        <v>32</v>
      </c>
      <c r="F11" s="10" t="str">
        <f t="shared" si="0"/>
        <v>2017010411</v>
      </c>
      <c r="G11" s="8">
        <v>65.5</v>
      </c>
      <c r="H11" s="8">
        <f t="shared" si="1"/>
        <v>39.3</v>
      </c>
      <c r="I11" s="8">
        <v>71.7</v>
      </c>
      <c r="J11" s="8">
        <f t="shared" si="2"/>
        <v>28.680000000000003</v>
      </c>
      <c r="K11" s="8">
        <f t="shared" si="3"/>
        <v>67.98</v>
      </c>
      <c r="L11" s="15"/>
      <c r="M11" s="16">
        <f t="shared" si="4"/>
        <v>67.98</v>
      </c>
      <c r="N11" s="19">
        <f t="shared" si="5"/>
        <v>40.788000000000004</v>
      </c>
      <c r="O11" s="19">
        <v>84.2</v>
      </c>
      <c r="P11" s="19">
        <f t="shared" si="6"/>
        <v>33.68</v>
      </c>
      <c r="Q11" s="27">
        <f t="shared" si="7"/>
        <v>74.468</v>
      </c>
    </row>
    <row r="12" spans="1:17" ht="20.25">
      <c r="A12" s="7">
        <v>10</v>
      </c>
      <c r="B12" s="8">
        <v>201701</v>
      </c>
      <c r="C12" s="8" t="s">
        <v>18</v>
      </c>
      <c r="D12" s="9" t="s">
        <v>23</v>
      </c>
      <c r="E12" s="9" t="s">
        <v>21</v>
      </c>
      <c r="F12" s="10" t="str">
        <f t="shared" si="0"/>
        <v>2017010106</v>
      </c>
      <c r="G12" s="8">
        <v>69.1</v>
      </c>
      <c r="H12" s="8">
        <f t="shared" si="1"/>
        <v>41.459999999999994</v>
      </c>
      <c r="I12" s="8">
        <v>76.6</v>
      </c>
      <c r="J12" s="8">
        <f t="shared" si="2"/>
        <v>30.64</v>
      </c>
      <c r="K12" s="8">
        <f t="shared" si="3"/>
        <v>72.1</v>
      </c>
      <c r="L12" s="15"/>
      <c r="M12" s="16">
        <f t="shared" si="4"/>
        <v>72.1</v>
      </c>
      <c r="N12" s="19">
        <f t="shared" si="5"/>
        <v>43.26</v>
      </c>
      <c r="O12" s="19">
        <v>77.2</v>
      </c>
      <c r="P12" s="19">
        <f t="shared" si="6"/>
        <v>30.880000000000003</v>
      </c>
      <c r="Q12" s="27">
        <f t="shared" si="7"/>
        <v>74.14</v>
      </c>
    </row>
    <row r="13" spans="1:17" ht="20.25">
      <c r="A13" s="7">
        <v>11</v>
      </c>
      <c r="B13" s="8">
        <v>201701</v>
      </c>
      <c r="C13" s="8" t="s">
        <v>18</v>
      </c>
      <c r="D13" s="9" t="s">
        <v>19</v>
      </c>
      <c r="E13" s="9" t="s">
        <v>32</v>
      </c>
      <c r="F13" s="10" t="str">
        <f t="shared" si="0"/>
        <v>2017010311</v>
      </c>
      <c r="G13" s="8">
        <v>69.6</v>
      </c>
      <c r="H13" s="8">
        <f t="shared" si="1"/>
        <v>41.76</v>
      </c>
      <c r="I13" s="8">
        <v>68.1</v>
      </c>
      <c r="J13" s="8">
        <f t="shared" si="2"/>
        <v>27.24</v>
      </c>
      <c r="K13" s="8">
        <f t="shared" si="3"/>
        <v>69</v>
      </c>
      <c r="L13" s="15"/>
      <c r="M13" s="16">
        <f t="shared" si="4"/>
        <v>69</v>
      </c>
      <c r="N13" s="19">
        <f t="shared" si="5"/>
        <v>41.4</v>
      </c>
      <c r="O13" s="19">
        <v>81.8</v>
      </c>
      <c r="P13" s="19">
        <f t="shared" si="6"/>
        <v>32.72</v>
      </c>
      <c r="Q13" s="27">
        <f t="shared" si="7"/>
        <v>74.12</v>
      </c>
    </row>
    <row r="14" spans="1:17" ht="20.25">
      <c r="A14" s="7">
        <v>12</v>
      </c>
      <c r="B14" s="8">
        <v>201701</v>
      </c>
      <c r="C14" s="8" t="s">
        <v>18</v>
      </c>
      <c r="D14" s="9" t="s">
        <v>19</v>
      </c>
      <c r="E14" s="9" t="s">
        <v>26</v>
      </c>
      <c r="F14" s="10" t="str">
        <f t="shared" si="0"/>
        <v>2017010326</v>
      </c>
      <c r="G14" s="8">
        <v>69.1</v>
      </c>
      <c r="H14" s="8">
        <f t="shared" si="1"/>
        <v>41.459999999999994</v>
      </c>
      <c r="I14" s="8">
        <v>68.7</v>
      </c>
      <c r="J14" s="8">
        <f t="shared" si="2"/>
        <v>27.480000000000004</v>
      </c>
      <c r="K14" s="8">
        <f t="shared" si="3"/>
        <v>68.94</v>
      </c>
      <c r="L14" s="15"/>
      <c r="M14" s="16">
        <f t="shared" si="4"/>
        <v>68.94</v>
      </c>
      <c r="N14" s="19">
        <f t="shared" si="5"/>
        <v>41.364</v>
      </c>
      <c r="O14" s="19">
        <v>80.4</v>
      </c>
      <c r="P14" s="19">
        <f t="shared" si="6"/>
        <v>32.160000000000004</v>
      </c>
      <c r="Q14" s="27">
        <f t="shared" si="7"/>
        <v>73.524</v>
      </c>
    </row>
    <row r="15" spans="1:17" ht="20.25">
      <c r="A15" s="7">
        <v>13</v>
      </c>
      <c r="B15" s="8">
        <v>201701</v>
      </c>
      <c r="C15" s="8" t="s">
        <v>18</v>
      </c>
      <c r="D15" s="9" t="s">
        <v>33</v>
      </c>
      <c r="E15" s="9" t="s">
        <v>28</v>
      </c>
      <c r="F15" s="10" t="str">
        <f t="shared" si="0"/>
        <v>2017010518</v>
      </c>
      <c r="G15" s="8">
        <v>59.4</v>
      </c>
      <c r="H15" s="8">
        <f t="shared" si="1"/>
        <v>35.64</v>
      </c>
      <c r="I15" s="8">
        <v>81.1</v>
      </c>
      <c r="J15" s="8">
        <f t="shared" si="2"/>
        <v>32.44</v>
      </c>
      <c r="K15" s="8">
        <f t="shared" si="3"/>
        <v>68.08</v>
      </c>
      <c r="L15" s="15"/>
      <c r="M15" s="16">
        <f t="shared" si="4"/>
        <v>68.08</v>
      </c>
      <c r="N15" s="19">
        <f t="shared" si="5"/>
        <v>40.848</v>
      </c>
      <c r="O15" s="19">
        <v>81.6</v>
      </c>
      <c r="P15" s="19">
        <f t="shared" si="6"/>
        <v>32.64</v>
      </c>
      <c r="Q15" s="27">
        <f t="shared" si="7"/>
        <v>73.488</v>
      </c>
    </row>
    <row r="16" spans="1:17" ht="20.25">
      <c r="A16" s="7">
        <v>14</v>
      </c>
      <c r="B16" s="8">
        <v>201701</v>
      </c>
      <c r="C16" s="8" t="s">
        <v>18</v>
      </c>
      <c r="D16" s="9" t="s">
        <v>25</v>
      </c>
      <c r="E16" s="9" t="s">
        <v>34</v>
      </c>
      <c r="F16" s="10" t="str">
        <f t="shared" si="0"/>
        <v>2017010228</v>
      </c>
      <c r="G16" s="8">
        <v>63.5</v>
      </c>
      <c r="H16" s="8">
        <f t="shared" si="1"/>
        <v>38.1</v>
      </c>
      <c r="I16" s="8">
        <v>71.5</v>
      </c>
      <c r="J16" s="8">
        <f t="shared" si="2"/>
        <v>28.6</v>
      </c>
      <c r="K16" s="8">
        <f t="shared" si="3"/>
        <v>66.7</v>
      </c>
      <c r="L16" s="15"/>
      <c r="M16" s="16">
        <f t="shared" si="4"/>
        <v>66.7</v>
      </c>
      <c r="N16" s="19">
        <f t="shared" si="5"/>
        <v>40.02</v>
      </c>
      <c r="O16" s="19">
        <v>83</v>
      </c>
      <c r="P16" s="19">
        <f t="shared" si="6"/>
        <v>33.2</v>
      </c>
      <c r="Q16" s="27">
        <f t="shared" si="7"/>
        <v>73.22</v>
      </c>
    </row>
    <row r="17" spans="1:17" ht="20.25">
      <c r="A17" s="7">
        <v>15</v>
      </c>
      <c r="B17" s="8">
        <v>201701</v>
      </c>
      <c r="C17" s="8" t="s">
        <v>18</v>
      </c>
      <c r="D17" s="9" t="s">
        <v>25</v>
      </c>
      <c r="E17" s="9" t="s">
        <v>28</v>
      </c>
      <c r="F17" s="10" t="str">
        <f t="shared" si="0"/>
        <v>2017010218</v>
      </c>
      <c r="G17" s="8">
        <v>63.5</v>
      </c>
      <c r="H17" s="8">
        <f t="shared" si="1"/>
        <v>38.1</v>
      </c>
      <c r="I17" s="8">
        <v>78.1</v>
      </c>
      <c r="J17" s="8">
        <f t="shared" si="2"/>
        <v>31.24</v>
      </c>
      <c r="K17" s="8">
        <f t="shared" si="3"/>
        <v>69.34</v>
      </c>
      <c r="L17" s="15"/>
      <c r="M17" s="16">
        <f t="shared" si="4"/>
        <v>69.34</v>
      </c>
      <c r="N17" s="19">
        <f t="shared" si="5"/>
        <v>41.604</v>
      </c>
      <c r="O17" s="19">
        <v>78.8</v>
      </c>
      <c r="P17" s="19">
        <f t="shared" si="6"/>
        <v>31.52</v>
      </c>
      <c r="Q17" s="27">
        <f t="shared" si="7"/>
        <v>73.124</v>
      </c>
    </row>
    <row r="18" spans="1:17" ht="20.25">
      <c r="A18" s="7">
        <v>16</v>
      </c>
      <c r="B18" s="8">
        <v>201701</v>
      </c>
      <c r="C18" s="8" t="s">
        <v>18</v>
      </c>
      <c r="D18" s="9" t="s">
        <v>21</v>
      </c>
      <c r="E18" s="9" t="s">
        <v>34</v>
      </c>
      <c r="F18" s="10" t="str">
        <f t="shared" si="0"/>
        <v>2017010628</v>
      </c>
      <c r="G18" s="8">
        <v>69</v>
      </c>
      <c r="H18" s="8">
        <f t="shared" si="1"/>
        <v>41.4</v>
      </c>
      <c r="I18" s="8">
        <v>70.1</v>
      </c>
      <c r="J18" s="8">
        <f t="shared" si="2"/>
        <v>28.04</v>
      </c>
      <c r="K18" s="8">
        <f t="shared" si="3"/>
        <v>69.44</v>
      </c>
      <c r="L18" s="15"/>
      <c r="M18" s="16">
        <f t="shared" si="4"/>
        <v>69.44</v>
      </c>
      <c r="N18" s="19">
        <f t="shared" si="5"/>
        <v>41.663999999999994</v>
      </c>
      <c r="O18" s="19">
        <v>78.4</v>
      </c>
      <c r="P18" s="19">
        <f t="shared" si="6"/>
        <v>31.360000000000003</v>
      </c>
      <c r="Q18" s="27">
        <f t="shared" si="7"/>
        <v>73.024</v>
      </c>
    </row>
    <row r="19" spans="1:17" ht="20.25">
      <c r="A19" s="7">
        <v>17</v>
      </c>
      <c r="B19" s="8">
        <v>201701</v>
      </c>
      <c r="C19" s="8" t="s">
        <v>18</v>
      </c>
      <c r="D19" s="9" t="s">
        <v>19</v>
      </c>
      <c r="E19" s="9" t="s">
        <v>31</v>
      </c>
      <c r="F19" s="10" t="str">
        <f t="shared" si="0"/>
        <v>2017010304</v>
      </c>
      <c r="G19" s="8">
        <v>68.2</v>
      </c>
      <c r="H19" s="8">
        <f t="shared" si="1"/>
        <v>40.92</v>
      </c>
      <c r="I19" s="8">
        <v>66.9</v>
      </c>
      <c r="J19" s="8">
        <f t="shared" si="2"/>
        <v>26.760000000000005</v>
      </c>
      <c r="K19" s="8">
        <f t="shared" si="3"/>
        <v>67.68</v>
      </c>
      <c r="L19" s="15"/>
      <c r="M19" s="16">
        <f t="shared" si="4"/>
        <v>67.68</v>
      </c>
      <c r="N19" s="19">
        <f t="shared" si="5"/>
        <v>40.608000000000004</v>
      </c>
      <c r="O19" s="19">
        <v>80.8</v>
      </c>
      <c r="P19" s="19">
        <f t="shared" si="6"/>
        <v>32.32</v>
      </c>
      <c r="Q19" s="27">
        <f t="shared" si="7"/>
        <v>72.928</v>
      </c>
    </row>
    <row r="20" spans="1:17" ht="20.25">
      <c r="A20" s="7">
        <v>18</v>
      </c>
      <c r="B20" s="8">
        <v>201701</v>
      </c>
      <c r="C20" s="8" t="s">
        <v>18</v>
      </c>
      <c r="D20" s="9" t="s">
        <v>25</v>
      </c>
      <c r="E20" s="9" t="s">
        <v>35</v>
      </c>
      <c r="F20" s="10" t="str">
        <f t="shared" si="0"/>
        <v>2017010222</v>
      </c>
      <c r="G20" s="8">
        <v>67.2</v>
      </c>
      <c r="H20" s="8">
        <f t="shared" si="1"/>
        <v>40.32</v>
      </c>
      <c r="I20" s="8">
        <v>69.5</v>
      </c>
      <c r="J20" s="8">
        <f t="shared" si="2"/>
        <v>27.8</v>
      </c>
      <c r="K20" s="8">
        <f t="shared" si="3"/>
        <v>68.12</v>
      </c>
      <c r="L20" s="15"/>
      <c r="M20" s="16">
        <f t="shared" si="4"/>
        <v>68.12</v>
      </c>
      <c r="N20" s="19">
        <f t="shared" si="5"/>
        <v>40.872</v>
      </c>
      <c r="O20" s="19">
        <v>80</v>
      </c>
      <c r="P20" s="19">
        <f t="shared" si="6"/>
        <v>32</v>
      </c>
      <c r="Q20" s="27">
        <f t="shared" si="7"/>
        <v>72.872</v>
      </c>
    </row>
    <row r="21" spans="1:17" ht="20.25">
      <c r="A21" s="7">
        <v>19</v>
      </c>
      <c r="B21" s="8">
        <v>201701</v>
      </c>
      <c r="C21" s="8" t="s">
        <v>18</v>
      </c>
      <c r="D21" s="9" t="s">
        <v>23</v>
      </c>
      <c r="E21" s="9" t="s">
        <v>36</v>
      </c>
      <c r="F21" s="10" t="str">
        <f t="shared" si="0"/>
        <v>2017010117</v>
      </c>
      <c r="G21" s="8">
        <v>64.3</v>
      </c>
      <c r="H21" s="8">
        <f t="shared" si="1"/>
        <v>38.58</v>
      </c>
      <c r="I21" s="8">
        <v>78</v>
      </c>
      <c r="J21" s="8">
        <f t="shared" si="2"/>
        <v>31.200000000000003</v>
      </c>
      <c r="K21" s="8">
        <f t="shared" si="3"/>
        <v>69.78</v>
      </c>
      <c r="L21" s="15"/>
      <c r="M21" s="16">
        <f t="shared" si="4"/>
        <v>69.78</v>
      </c>
      <c r="N21" s="19">
        <f t="shared" si="5"/>
        <v>41.868</v>
      </c>
      <c r="O21" s="19">
        <v>77</v>
      </c>
      <c r="P21" s="19">
        <f t="shared" si="6"/>
        <v>30.8</v>
      </c>
      <c r="Q21" s="27">
        <f t="shared" si="7"/>
        <v>72.668</v>
      </c>
    </row>
    <row r="22" spans="1:17" ht="20.25">
      <c r="A22" s="7">
        <v>20</v>
      </c>
      <c r="B22" s="8">
        <v>201701</v>
      </c>
      <c r="C22" s="8" t="s">
        <v>18</v>
      </c>
      <c r="D22" s="9" t="s">
        <v>23</v>
      </c>
      <c r="E22" s="9" t="s">
        <v>34</v>
      </c>
      <c r="F22" s="10" t="str">
        <f t="shared" si="0"/>
        <v>2017010128</v>
      </c>
      <c r="G22" s="8">
        <v>67</v>
      </c>
      <c r="H22" s="8">
        <f t="shared" si="1"/>
        <v>40.199999999999996</v>
      </c>
      <c r="I22" s="8">
        <v>64.2</v>
      </c>
      <c r="J22" s="8">
        <f t="shared" si="2"/>
        <v>25.680000000000003</v>
      </c>
      <c r="K22" s="8">
        <f t="shared" si="3"/>
        <v>65.88</v>
      </c>
      <c r="L22" s="20"/>
      <c r="M22" s="21">
        <f t="shared" si="4"/>
        <v>65.88</v>
      </c>
      <c r="N22" s="19">
        <f t="shared" si="5"/>
        <v>39.528</v>
      </c>
      <c r="O22" s="22">
        <v>82.6</v>
      </c>
      <c r="P22" s="19">
        <f t="shared" si="6"/>
        <v>33.04</v>
      </c>
      <c r="Q22" s="27">
        <f t="shared" si="7"/>
        <v>72.568</v>
      </c>
    </row>
    <row r="23" spans="1:17" ht="20.25">
      <c r="A23" s="7">
        <v>21</v>
      </c>
      <c r="B23" s="8">
        <v>201701</v>
      </c>
      <c r="C23" s="8" t="s">
        <v>30</v>
      </c>
      <c r="D23" s="9" t="s">
        <v>19</v>
      </c>
      <c r="E23" s="9" t="s">
        <v>33</v>
      </c>
      <c r="F23" s="10" t="str">
        <f aca="true" t="shared" si="8" ref="F23:F29">B23&amp;D23&amp;E23</f>
        <v>2017010305</v>
      </c>
      <c r="G23" s="8">
        <v>65.5</v>
      </c>
      <c r="H23" s="8">
        <f t="shared" si="1"/>
        <v>39.3</v>
      </c>
      <c r="I23" s="8">
        <v>76.3</v>
      </c>
      <c r="J23" s="8">
        <f t="shared" si="2"/>
        <v>30.52</v>
      </c>
      <c r="K23" s="8">
        <f t="shared" si="3"/>
        <v>69.82</v>
      </c>
      <c r="L23" s="15"/>
      <c r="M23" s="16">
        <f t="shared" si="4"/>
        <v>69.82</v>
      </c>
      <c r="N23" s="19">
        <f t="shared" si="5"/>
        <v>41.891999999999996</v>
      </c>
      <c r="O23" s="19">
        <v>76.6</v>
      </c>
      <c r="P23" s="19">
        <f t="shared" si="6"/>
        <v>30.64</v>
      </c>
      <c r="Q23" s="27">
        <f t="shared" si="7"/>
        <v>72.532</v>
      </c>
    </row>
    <row r="24" spans="1:17" ht="20.25">
      <c r="A24" s="7">
        <v>22</v>
      </c>
      <c r="B24" s="8">
        <v>201701</v>
      </c>
      <c r="C24" s="8" t="s">
        <v>18</v>
      </c>
      <c r="D24" s="9" t="s">
        <v>25</v>
      </c>
      <c r="E24" s="9" t="s">
        <v>37</v>
      </c>
      <c r="F24" s="10" t="str">
        <f t="shared" si="8"/>
        <v>2017010213</v>
      </c>
      <c r="G24" s="8">
        <v>66.2</v>
      </c>
      <c r="H24" s="8">
        <f t="shared" si="1"/>
        <v>39.72</v>
      </c>
      <c r="I24" s="8">
        <v>69.4</v>
      </c>
      <c r="J24" s="8">
        <f t="shared" si="2"/>
        <v>27.760000000000005</v>
      </c>
      <c r="K24" s="8">
        <f t="shared" si="3"/>
        <v>67.48</v>
      </c>
      <c r="L24" s="15"/>
      <c r="M24" s="16">
        <f t="shared" si="4"/>
        <v>67.48</v>
      </c>
      <c r="N24" s="19">
        <f t="shared" si="5"/>
        <v>40.488</v>
      </c>
      <c r="O24" s="19">
        <v>79.6</v>
      </c>
      <c r="P24" s="19">
        <f t="shared" si="6"/>
        <v>31.84</v>
      </c>
      <c r="Q24" s="27">
        <f t="shared" si="7"/>
        <v>72.328</v>
      </c>
    </row>
    <row r="25" spans="1:17" ht="20.25">
      <c r="A25" s="7">
        <v>23</v>
      </c>
      <c r="B25" s="8">
        <v>201701</v>
      </c>
      <c r="C25" s="8" t="s">
        <v>18</v>
      </c>
      <c r="D25" s="9" t="s">
        <v>19</v>
      </c>
      <c r="E25" s="9" t="s">
        <v>38</v>
      </c>
      <c r="F25" s="10" t="str">
        <f t="shared" si="8"/>
        <v>2017010310</v>
      </c>
      <c r="G25" s="8">
        <v>70.6</v>
      </c>
      <c r="H25" s="8">
        <f t="shared" si="1"/>
        <v>42.35999999999999</v>
      </c>
      <c r="I25" s="8">
        <v>61.1</v>
      </c>
      <c r="J25" s="8">
        <f t="shared" si="2"/>
        <v>24.44</v>
      </c>
      <c r="K25" s="8">
        <f t="shared" si="3"/>
        <v>66.8</v>
      </c>
      <c r="L25" s="15"/>
      <c r="M25" s="16">
        <f t="shared" si="4"/>
        <v>66.8</v>
      </c>
      <c r="N25" s="19">
        <f t="shared" si="5"/>
        <v>40.08</v>
      </c>
      <c r="O25" s="19">
        <v>80.4</v>
      </c>
      <c r="P25" s="19">
        <f t="shared" si="6"/>
        <v>32.160000000000004</v>
      </c>
      <c r="Q25" s="27">
        <f t="shared" si="7"/>
        <v>72.24000000000001</v>
      </c>
    </row>
    <row r="26" spans="1:17" ht="20.25">
      <c r="A26" s="7">
        <v>24</v>
      </c>
      <c r="B26" s="8">
        <v>201701</v>
      </c>
      <c r="C26" s="8" t="s">
        <v>18</v>
      </c>
      <c r="D26" s="9" t="s">
        <v>25</v>
      </c>
      <c r="E26" s="9" t="s">
        <v>31</v>
      </c>
      <c r="F26" s="10" t="str">
        <f t="shared" si="8"/>
        <v>2017010204</v>
      </c>
      <c r="G26" s="8">
        <v>65.6</v>
      </c>
      <c r="H26" s="8">
        <f t="shared" si="1"/>
        <v>39.35999999999999</v>
      </c>
      <c r="I26" s="8">
        <v>67.2</v>
      </c>
      <c r="J26" s="8">
        <f t="shared" si="2"/>
        <v>26.880000000000003</v>
      </c>
      <c r="K26" s="8">
        <f t="shared" si="3"/>
        <v>66.24</v>
      </c>
      <c r="L26" s="15"/>
      <c r="M26" s="16">
        <f t="shared" si="4"/>
        <v>66.24</v>
      </c>
      <c r="N26" s="19">
        <f t="shared" si="5"/>
        <v>39.74399999999999</v>
      </c>
      <c r="O26" s="19">
        <v>81</v>
      </c>
      <c r="P26" s="19">
        <f t="shared" si="6"/>
        <v>32.4</v>
      </c>
      <c r="Q26" s="27">
        <f t="shared" si="7"/>
        <v>72.14399999999999</v>
      </c>
    </row>
    <row r="27" spans="1:17" ht="20.25">
      <c r="A27" s="7">
        <v>25</v>
      </c>
      <c r="B27" s="8">
        <v>201701</v>
      </c>
      <c r="C27" s="8" t="s">
        <v>18</v>
      </c>
      <c r="D27" s="9" t="s">
        <v>31</v>
      </c>
      <c r="E27" s="9" t="s">
        <v>39</v>
      </c>
      <c r="F27" s="10" t="str">
        <f t="shared" si="8"/>
        <v>2017010416</v>
      </c>
      <c r="G27" s="8">
        <v>67.4</v>
      </c>
      <c r="H27" s="8">
        <f t="shared" si="1"/>
        <v>40.440000000000005</v>
      </c>
      <c r="I27" s="8">
        <v>68.1</v>
      </c>
      <c r="J27" s="8">
        <f t="shared" si="2"/>
        <v>27.24</v>
      </c>
      <c r="K27" s="8">
        <f t="shared" si="3"/>
        <v>67.68</v>
      </c>
      <c r="L27" s="15"/>
      <c r="M27" s="16">
        <f t="shared" si="4"/>
        <v>67.68</v>
      </c>
      <c r="N27" s="19">
        <f t="shared" si="5"/>
        <v>40.608000000000004</v>
      </c>
      <c r="O27" s="19">
        <v>78.8</v>
      </c>
      <c r="P27" s="19">
        <f t="shared" si="6"/>
        <v>31.52</v>
      </c>
      <c r="Q27" s="27">
        <f t="shared" si="7"/>
        <v>72.128</v>
      </c>
    </row>
    <row r="28" spans="1:17" s="2" customFormat="1" ht="20.25">
      <c r="A28" s="7">
        <v>26</v>
      </c>
      <c r="B28" s="11">
        <v>201701</v>
      </c>
      <c r="C28" s="11" t="s">
        <v>18</v>
      </c>
      <c r="D28" s="12" t="s">
        <v>25</v>
      </c>
      <c r="E28" s="12" t="s">
        <v>20</v>
      </c>
      <c r="F28" s="13" t="str">
        <f t="shared" si="8"/>
        <v>2017010225</v>
      </c>
      <c r="G28" s="11">
        <v>64.7</v>
      </c>
      <c r="H28" s="11">
        <f t="shared" si="1"/>
        <v>38.82</v>
      </c>
      <c r="I28" s="11">
        <v>76</v>
      </c>
      <c r="J28" s="11">
        <f t="shared" si="2"/>
        <v>30.400000000000002</v>
      </c>
      <c r="K28" s="11">
        <f t="shared" si="3"/>
        <v>69.22</v>
      </c>
      <c r="L28" s="23"/>
      <c r="M28" s="24">
        <f t="shared" si="4"/>
        <v>69.22</v>
      </c>
      <c r="N28" s="25">
        <f t="shared" si="5"/>
        <v>41.532</v>
      </c>
      <c r="O28" s="25">
        <v>76.4</v>
      </c>
      <c r="P28" s="25">
        <f t="shared" si="6"/>
        <v>30.560000000000002</v>
      </c>
      <c r="Q28" s="29">
        <f t="shared" si="7"/>
        <v>72.092</v>
      </c>
    </row>
    <row r="29" spans="1:17" s="2" customFormat="1" ht="20.25">
      <c r="A29" s="7">
        <v>27</v>
      </c>
      <c r="B29" s="11"/>
      <c r="C29" s="8" t="s">
        <v>18</v>
      </c>
      <c r="D29" s="9" t="s">
        <v>25</v>
      </c>
      <c r="E29" s="9" t="s">
        <v>40</v>
      </c>
      <c r="F29" s="10">
        <v>2017010229</v>
      </c>
      <c r="G29" s="8">
        <v>66</v>
      </c>
      <c r="H29" s="8">
        <f t="shared" si="1"/>
        <v>39.6</v>
      </c>
      <c r="I29" s="8">
        <v>67</v>
      </c>
      <c r="J29" s="8">
        <f t="shared" si="2"/>
        <v>26.8</v>
      </c>
      <c r="K29" s="8">
        <f t="shared" si="3"/>
        <v>66.4</v>
      </c>
      <c r="L29" s="15"/>
      <c r="M29" s="16">
        <f t="shared" si="4"/>
        <v>66.4</v>
      </c>
      <c r="N29" s="19">
        <f t="shared" si="5"/>
        <v>39.84</v>
      </c>
      <c r="O29" s="19">
        <v>80.6</v>
      </c>
      <c r="P29" s="19">
        <f t="shared" si="6"/>
        <v>32.24</v>
      </c>
      <c r="Q29" s="27">
        <f t="shared" si="7"/>
        <v>72.08000000000001</v>
      </c>
    </row>
    <row r="30" spans="1:17" ht="20.25">
      <c r="A30" s="7"/>
      <c r="B30" s="8"/>
      <c r="C30" s="8"/>
      <c r="D30" s="9"/>
      <c r="E30" s="9"/>
      <c r="F30" s="10"/>
      <c r="G30" s="8"/>
      <c r="H30" s="8"/>
      <c r="I30" s="8"/>
      <c r="J30" s="8"/>
      <c r="K30" s="8"/>
      <c r="L30" s="15"/>
      <c r="M30" s="16"/>
      <c r="N30" s="19"/>
      <c r="O30" s="19"/>
      <c r="P30" s="19"/>
      <c r="Q30" s="27"/>
    </row>
    <row r="31" spans="1:17" ht="20.25">
      <c r="A31" s="14">
        <v>1</v>
      </c>
      <c r="B31" s="8">
        <v>201702</v>
      </c>
      <c r="C31" s="8" t="s">
        <v>18</v>
      </c>
      <c r="D31" s="9" t="s">
        <v>41</v>
      </c>
      <c r="E31" s="9" t="s">
        <v>31</v>
      </c>
      <c r="F31" s="10" t="str">
        <f aca="true" t="shared" si="9" ref="F31:F45">B31&amp;D31&amp;E31</f>
        <v>2017020804</v>
      </c>
      <c r="G31" s="8">
        <v>75.7</v>
      </c>
      <c r="H31" s="8">
        <f aca="true" t="shared" si="10" ref="H31:H55">G31*0.6</f>
        <v>45.42</v>
      </c>
      <c r="I31" s="8">
        <v>85.6</v>
      </c>
      <c r="J31" s="8">
        <f aca="true" t="shared" si="11" ref="J31:J55">I31*0.4</f>
        <v>34.24</v>
      </c>
      <c r="K31" s="8">
        <f aca="true" t="shared" si="12" ref="K31:K55">H31+J31</f>
        <v>79.66</v>
      </c>
      <c r="L31" s="15"/>
      <c r="M31" s="16">
        <f aca="true" t="shared" si="13" ref="M31:M55">K31+L31</f>
        <v>79.66</v>
      </c>
      <c r="N31" s="19">
        <f aca="true" t="shared" si="14" ref="N31:N55">M31*0.6</f>
        <v>47.796</v>
      </c>
      <c r="O31" s="19">
        <v>80.8</v>
      </c>
      <c r="P31" s="19">
        <f aca="true" t="shared" si="15" ref="P31:P55">O31*0.4</f>
        <v>32.32</v>
      </c>
      <c r="Q31" s="27">
        <f aca="true" t="shared" si="16" ref="Q31:Q55">N31+P31</f>
        <v>80.116</v>
      </c>
    </row>
    <row r="32" spans="1:17" ht="20.25">
      <c r="A32" s="7">
        <v>2</v>
      </c>
      <c r="B32" s="8">
        <v>201702</v>
      </c>
      <c r="C32" s="8" t="s">
        <v>18</v>
      </c>
      <c r="D32" s="9" t="s">
        <v>41</v>
      </c>
      <c r="E32" s="9" t="s">
        <v>42</v>
      </c>
      <c r="F32" s="10" t="str">
        <f t="shared" si="9"/>
        <v>2017020823</v>
      </c>
      <c r="G32" s="8">
        <v>77</v>
      </c>
      <c r="H32" s="8">
        <f t="shared" si="10"/>
        <v>46.199999999999996</v>
      </c>
      <c r="I32" s="8">
        <v>77.9</v>
      </c>
      <c r="J32" s="8">
        <f t="shared" si="11"/>
        <v>31.160000000000004</v>
      </c>
      <c r="K32" s="8">
        <f t="shared" si="12"/>
        <v>77.36</v>
      </c>
      <c r="L32" s="15"/>
      <c r="M32" s="16">
        <f t="shared" si="13"/>
        <v>77.36</v>
      </c>
      <c r="N32" s="19">
        <f t="shared" si="14"/>
        <v>46.416</v>
      </c>
      <c r="O32" s="19">
        <v>80</v>
      </c>
      <c r="P32" s="19">
        <f t="shared" si="15"/>
        <v>32</v>
      </c>
      <c r="Q32" s="27">
        <f t="shared" si="16"/>
        <v>78.416</v>
      </c>
    </row>
    <row r="33" spans="1:17" ht="20.25">
      <c r="A33" s="14">
        <v>3</v>
      </c>
      <c r="B33" s="8">
        <v>201702</v>
      </c>
      <c r="C33" s="8" t="s">
        <v>18</v>
      </c>
      <c r="D33" s="9" t="s">
        <v>32</v>
      </c>
      <c r="E33" s="9" t="s">
        <v>43</v>
      </c>
      <c r="F33" s="10" t="str">
        <f t="shared" si="9"/>
        <v>2017021127</v>
      </c>
      <c r="G33" s="8">
        <v>75.5</v>
      </c>
      <c r="H33" s="8">
        <f t="shared" si="10"/>
        <v>45.3</v>
      </c>
      <c r="I33" s="8">
        <v>75.2</v>
      </c>
      <c r="J33" s="8">
        <f t="shared" si="11"/>
        <v>30.080000000000002</v>
      </c>
      <c r="K33" s="8">
        <f t="shared" si="12"/>
        <v>75.38</v>
      </c>
      <c r="L33" s="15"/>
      <c r="M33" s="16">
        <f t="shared" si="13"/>
        <v>75.38</v>
      </c>
      <c r="N33" s="19">
        <f t="shared" si="14"/>
        <v>45.227999999999994</v>
      </c>
      <c r="O33" s="19">
        <v>82.4</v>
      </c>
      <c r="P33" s="19">
        <f t="shared" si="15"/>
        <v>32.96</v>
      </c>
      <c r="Q33" s="27">
        <f t="shared" si="16"/>
        <v>78.18799999999999</v>
      </c>
    </row>
    <row r="34" spans="1:17" ht="20.25">
      <c r="A34" s="7">
        <v>4</v>
      </c>
      <c r="B34" s="8">
        <v>201702</v>
      </c>
      <c r="C34" s="8" t="s">
        <v>18</v>
      </c>
      <c r="D34" s="9" t="s">
        <v>32</v>
      </c>
      <c r="E34" s="9" t="s">
        <v>44</v>
      </c>
      <c r="F34" s="10" t="str">
        <f t="shared" si="9"/>
        <v>2017021120</v>
      </c>
      <c r="G34" s="8">
        <v>68.5</v>
      </c>
      <c r="H34" s="8">
        <f t="shared" si="10"/>
        <v>41.1</v>
      </c>
      <c r="I34" s="8">
        <v>83.1</v>
      </c>
      <c r="J34" s="8">
        <f t="shared" si="11"/>
        <v>33.24</v>
      </c>
      <c r="K34" s="8">
        <f t="shared" si="12"/>
        <v>74.34</v>
      </c>
      <c r="L34" s="15"/>
      <c r="M34" s="16">
        <f t="shared" si="13"/>
        <v>74.34</v>
      </c>
      <c r="N34" s="19">
        <f t="shared" si="14"/>
        <v>44.604</v>
      </c>
      <c r="O34" s="19">
        <v>82.6</v>
      </c>
      <c r="P34" s="19">
        <f t="shared" si="15"/>
        <v>33.04</v>
      </c>
      <c r="Q34" s="27">
        <f t="shared" si="16"/>
        <v>77.644</v>
      </c>
    </row>
    <row r="35" spans="1:17" ht="20.25">
      <c r="A35" s="14">
        <v>5</v>
      </c>
      <c r="B35" s="8">
        <v>201702</v>
      </c>
      <c r="C35" s="8" t="s">
        <v>18</v>
      </c>
      <c r="D35" s="9" t="s">
        <v>22</v>
      </c>
      <c r="E35" s="9" t="s">
        <v>19</v>
      </c>
      <c r="F35" s="10" t="str">
        <f t="shared" si="9"/>
        <v>2017021403</v>
      </c>
      <c r="G35" s="8">
        <v>65.3</v>
      </c>
      <c r="H35" s="8">
        <f t="shared" si="10"/>
        <v>39.18</v>
      </c>
      <c r="I35" s="8">
        <v>85.1</v>
      </c>
      <c r="J35" s="8">
        <f t="shared" si="11"/>
        <v>34.04</v>
      </c>
      <c r="K35" s="8">
        <f t="shared" si="12"/>
        <v>73.22</v>
      </c>
      <c r="L35" s="15"/>
      <c r="M35" s="16">
        <f t="shared" si="13"/>
        <v>73.22</v>
      </c>
      <c r="N35" s="19">
        <f t="shared" si="14"/>
        <v>43.931999999999995</v>
      </c>
      <c r="O35" s="19">
        <v>84.2</v>
      </c>
      <c r="P35" s="19">
        <f t="shared" si="15"/>
        <v>33.68</v>
      </c>
      <c r="Q35" s="27">
        <f t="shared" si="16"/>
        <v>77.612</v>
      </c>
    </row>
    <row r="36" spans="1:17" ht="20.25">
      <c r="A36" s="7">
        <v>6</v>
      </c>
      <c r="B36" s="8">
        <v>201702</v>
      </c>
      <c r="C36" s="8" t="s">
        <v>18</v>
      </c>
      <c r="D36" s="9" t="s">
        <v>32</v>
      </c>
      <c r="E36" s="9" t="s">
        <v>33</v>
      </c>
      <c r="F36" s="10" t="str">
        <f t="shared" si="9"/>
        <v>2017021105</v>
      </c>
      <c r="G36" s="8">
        <v>73.2</v>
      </c>
      <c r="H36" s="8">
        <f t="shared" si="10"/>
        <v>43.92</v>
      </c>
      <c r="I36" s="8">
        <v>68.9</v>
      </c>
      <c r="J36" s="8">
        <f t="shared" si="11"/>
        <v>27.560000000000002</v>
      </c>
      <c r="K36" s="8">
        <f t="shared" si="12"/>
        <v>71.48</v>
      </c>
      <c r="L36" s="15"/>
      <c r="M36" s="16">
        <f t="shared" si="13"/>
        <v>71.48</v>
      </c>
      <c r="N36" s="19">
        <f t="shared" si="14"/>
        <v>42.888</v>
      </c>
      <c r="O36" s="19">
        <v>86.8</v>
      </c>
      <c r="P36" s="19">
        <f t="shared" si="15"/>
        <v>34.72</v>
      </c>
      <c r="Q36" s="27">
        <f t="shared" si="16"/>
        <v>77.608</v>
      </c>
    </row>
    <row r="37" spans="1:17" ht="20.25">
      <c r="A37" s="14">
        <v>7</v>
      </c>
      <c r="B37" s="8">
        <v>201702</v>
      </c>
      <c r="C37" s="8" t="s">
        <v>18</v>
      </c>
      <c r="D37" s="9" t="s">
        <v>32</v>
      </c>
      <c r="E37" s="9" t="s">
        <v>38</v>
      </c>
      <c r="F37" s="10" t="str">
        <f t="shared" si="9"/>
        <v>2017021110</v>
      </c>
      <c r="G37" s="8">
        <v>72.6</v>
      </c>
      <c r="H37" s="8">
        <f t="shared" si="10"/>
        <v>43.559999999999995</v>
      </c>
      <c r="I37" s="8">
        <v>72.1</v>
      </c>
      <c r="J37" s="8">
        <f t="shared" si="11"/>
        <v>28.84</v>
      </c>
      <c r="K37" s="8">
        <f t="shared" si="12"/>
        <v>72.39999999999999</v>
      </c>
      <c r="L37" s="15"/>
      <c r="M37" s="16">
        <f t="shared" si="13"/>
        <v>72.39999999999999</v>
      </c>
      <c r="N37" s="19">
        <f t="shared" si="14"/>
        <v>43.43999999999999</v>
      </c>
      <c r="O37" s="19">
        <v>84.8</v>
      </c>
      <c r="P37" s="19">
        <f t="shared" si="15"/>
        <v>33.92</v>
      </c>
      <c r="Q37" s="27">
        <f t="shared" si="16"/>
        <v>77.35999999999999</v>
      </c>
    </row>
    <row r="38" spans="1:17" ht="20.25">
      <c r="A38" s="7">
        <v>8</v>
      </c>
      <c r="B38" s="8">
        <v>201702</v>
      </c>
      <c r="C38" s="8" t="s">
        <v>18</v>
      </c>
      <c r="D38" s="9" t="s">
        <v>24</v>
      </c>
      <c r="E38" s="9" t="s">
        <v>34</v>
      </c>
      <c r="F38" s="10" t="str">
        <f t="shared" si="9"/>
        <v>2017021228</v>
      </c>
      <c r="G38" s="8">
        <v>76.5</v>
      </c>
      <c r="H38" s="8">
        <f t="shared" si="10"/>
        <v>45.9</v>
      </c>
      <c r="I38" s="8">
        <v>73.8</v>
      </c>
      <c r="J38" s="8">
        <f t="shared" si="11"/>
        <v>29.52</v>
      </c>
      <c r="K38" s="8">
        <f t="shared" si="12"/>
        <v>75.42</v>
      </c>
      <c r="L38" s="15"/>
      <c r="M38" s="16">
        <f t="shared" si="13"/>
        <v>75.42</v>
      </c>
      <c r="N38" s="19">
        <f t="shared" si="14"/>
        <v>45.252</v>
      </c>
      <c r="O38" s="19">
        <v>79.6</v>
      </c>
      <c r="P38" s="19">
        <f t="shared" si="15"/>
        <v>31.84</v>
      </c>
      <c r="Q38" s="27">
        <f t="shared" si="16"/>
        <v>77.092</v>
      </c>
    </row>
    <row r="39" spans="1:17" ht="20.25">
      <c r="A39" s="14">
        <v>9</v>
      </c>
      <c r="B39" s="8">
        <v>201702</v>
      </c>
      <c r="C39" s="8" t="s">
        <v>30</v>
      </c>
      <c r="D39" s="9" t="s">
        <v>41</v>
      </c>
      <c r="E39" s="9" t="s">
        <v>21</v>
      </c>
      <c r="F39" s="10" t="str">
        <f t="shared" si="9"/>
        <v>2017020806</v>
      </c>
      <c r="G39" s="8">
        <v>70.6</v>
      </c>
      <c r="H39" s="8">
        <f t="shared" si="10"/>
        <v>42.35999999999999</v>
      </c>
      <c r="I39" s="8">
        <v>72.2</v>
      </c>
      <c r="J39" s="8">
        <f t="shared" si="11"/>
        <v>28.880000000000003</v>
      </c>
      <c r="K39" s="8">
        <f t="shared" si="12"/>
        <v>71.24</v>
      </c>
      <c r="L39" s="15"/>
      <c r="M39" s="16">
        <f t="shared" si="13"/>
        <v>71.24</v>
      </c>
      <c r="N39" s="19">
        <f t="shared" si="14"/>
        <v>42.74399999999999</v>
      </c>
      <c r="O39" s="19">
        <v>85</v>
      </c>
      <c r="P39" s="19">
        <f t="shared" si="15"/>
        <v>34</v>
      </c>
      <c r="Q39" s="27">
        <f t="shared" si="16"/>
        <v>76.744</v>
      </c>
    </row>
    <row r="40" spans="1:17" ht="20.25">
      <c r="A40" s="7">
        <v>10</v>
      </c>
      <c r="B40" s="8">
        <v>201702</v>
      </c>
      <c r="C40" s="8" t="s">
        <v>18</v>
      </c>
      <c r="D40" s="9" t="s">
        <v>45</v>
      </c>
      <c r="E40" s="9" t="s">
        <v>46</v>
      </c>
      <c r="F40" s="10" t="str">
        <f t="shared" si="9"/>
        <v>2017020924</v>
      </c>
      <c r="G40" s="8">
        <v>67.2</v>
      </c>
      <c r="H40" s="8">
        <f t="shared" si="10"/>
        <v>40.32</v>
      </c>
      <c r="I40" s="8">
        <v>74.8</v>
      </c>
      <c r="J40" s="8">
        <f t="shared" si="11"/>
        <v>29.92</v>
      </c>
      <c r="K40" s="8">
        <f t="shared" si="12"/>
        <v>70.24000000000001</v>
      </c>
      <c r="L40" s="15"/>
      <c r="M40" s="16">
        <f t="shared" si="13"/>
        <v>70.24000000000001</v>
      </c>
      <c r="N40" s="19">
        <f t="shared" si="14"/>
        <v>42.144000000000005</v>
      </c>
      <c r="O40" s="19">
        <v>86.2</v>
      </c>
      <c r="P40" s="19">
        <f t="shared" si="15"/>
        <v>34.480000000000004</v>
      </c>
      <c r="Q40" s="27">
        <f t="shared" si="16"/>
        <v>76.62400000000001</v>
      </c>
    </row>
    <row r="41" spans="1:17" ht="20.25">
      <c r="A41" s="14">
        <v>11</v>
      </c>
      <c r="B41" s="8">
        <v>201702</v>
      </c>
      <c r="C41" s="8" t="s">
        <v>18</v>
      </c>
      <c r="D41" s="9" t="s">
        <v>47</v>
      </c>
      <c r="E41" s="9" t="s">
        <v>27</v>
      </c>
      <c r="F41" s="10" t="str">
        <f t="shared" si="9"/>
        <v>2017021507</v>
      </c>
      <c r="G41" s="8">
        <v>71</v>
      </c>
      <c r="H41" s="8">
        <f t="shared" si="10"/>
        <v>42.6</v>
      </c>
      <c r="I41" s="8">
        <v>70.4</v>
      </c>
      <c r="J41" s="8">
        <f t="shared" si="11"/>
        <v>28.160000000000004</v>
      </c>
      <c r="K41" s="8">
        <f t="shared" si="12"/>
        <v>70.76</v>
      </c>
      <c r="L41" s="15"/>
      <c r="M41" s="16">
        <f t="shared" si="13"/>
        <v>70.76</v>
      </c>
      <c r="N41" s="19">
        <f t="shared" si="14"/>
        <v>42.456</v>
      </c>
      <c r="O41" s="19">
        <v>84.4</v>
      </c>
      <c r="P41" s="19">
        <f t="shared" si="15"/>
        <v>33.760000000000005</v>
      </c>
      <c r="Q41" s="27">
        <f t="shared" si="16"/>
        <v>76.21600000000001</v>
      </c>
    </row>
    <row r="42" spans="1:17" ht="20.25">
      <c r="A42" s="7">
        <v>12</v>
      </c>
      <c r="B42" s="8">
        <v>201702</v>
      </c>
      <c r="C42" s="8" t="s">
        <v>18</v>
      </c>
      <c r="D42" s="9" t="s">
        <v>32</v>
      </c>
      <c r="E42" s="9" t="s">
        <v>32</v>
      </c>
      <c r="F42" s="10" t="str">
        <f t="shared" si="9"/>
        <v>2017021111</v>
      </c>
      <c r="G42" s="8">
        <v>72.3</v>
      </c>
      <c r="H42" s="8">
        <f t="shared" si="10"/>
        <v>43.379999999999995</v>
      </c>
      <c r="I42" s="8">
        <v>74.4</v>
      </c>
      <c r="J42" s="8">
        <f t="shared" si="11"/>
        <v>29.760000000000005</v>
      </c>
      <c r="K42" s="8">
        <f t="shared" si="12"/>
        <v>73.14</v>
      </c>
      <c r="L42" s="15"/>
      <c r="M42" s="16">
        <f t="shared" si="13"/>
        <v>73.14</v>
      </c>
      <c r="N42" s="19">
        <f t="shared" si="14"/>
        <v>43.884</v>
      </c>
      <c r="O42" s="19">
        <v>80.4</v>
      </c>
      <c r="P42" s="19">
        <f t="shared" si="15"/>
        <v>32.160000000000004</v>
      </c>
      <c r="Q42" s="27">
        <f t="shared" si="16"/>
        <v>76.04400000000001</v>
      </c>
    </row>
    <row r="43" spans="1:17" ht="20.25">
      <c r="A43" s="14">
        <v>13</v>
      </c>
      <c r="B43" s="8">
        <v>201702</v>
      </c>
      <c r="C43" s="8" t="s">
        <v>18</v>
      </c>
      <c r="D43" s="9" t="s">
        <v>27</v>
      </c>
      <c r="E43" s="9" t="s">
        <v>48</v>
      </c>
      <c r="F43" s="10" t="str">
        <f t="shared" si="9"/>
        <v>2017020721</v>
      </c>
      <c r="G43" s="8">
        <v>64.8</v>
      </c>
      <c r="H43" s="8">
        <f t="shared" si="10"/>
        <v>38.879999999999995</v>
      </c>
      <c r="I43" s="8">
        <v>79.9</v>
      </c>
      <c r="J43" s="8">
        <f t="shared" si="11"/>
        <v>31.960000000000004</v>
      </c>
      <c r="K43" s="8">
        <f t="shared" si="12"/>
        <v>70.84</v>
      </c>
      <c r="L43" s="15"/>
      <c r="M43" s="16">
        <f t="shared" si="13"/>
        <v>70.84</v>
      </c>
      <c r="N43" s="19">
        <f t="shared" si="14"/>
        <v>42.504</v>
      </c>
      <c r="O43" s="19">
        <v>83.6</v>
      </c>
      <c r="P43" s="19">
        <f t="shared" si="15"/>
        <v>33.44</v>
      </c>
      <c r="Q43" s="27">
        <f t="shared" si="16"/>
        <v>75.94399999999999</v>
      </c>
    </row>
    <row r="44" spans="1:17" ht="20.25">
      <c r="A44" s="7">
        <v>14</v>
      </c>
      <c r="B44" s="8">
        <v>201702</v>
      </c>
      <c r="C44" s="8" t="s">
        <v>18</v>
      </c>
      <c r="D44" s="9" t="s">
        <v>47</v>
      </c>
      <c r="E44" s="9" t="s">
        <v>43</v>
      </c>
      <c r="F44" s="10" t="str">
        <f t="shared" si="9"/>
        <v>2017021527</v>
      </c>
      <c r="G44" s="8">
        <v>67.1</v>
      </c>
      <c r="H44" s="8">
        <f t="shared" si="10"/>
        <v>40.26</v>
      </c>
      <c r="I44" s="8">
        <v>73.1</v>
      </c>
      <c r="J44" s="8">
        <f t="shared" si="11"/>
        <v>29.24</v>
      </c>
      <c r="K44" s="8">
        <f t="shared" si="12"/>
        <v>69.5</v>
      </c>
      <c r="L44" s="15"/>
      <c r="M44" s="16">
        <f t="shared" si="13"/>
        <v>69.5</v>
      </c>
      <c r="N44" s="19">
        <f t="shared" si="14"/>
        <v>41.699999999999996</v>
      </c>
      <c r="O44" s="19">
        <v>85.4</v>
      </c>
      <c r="P44" s="19">
        <f t="shared" si="15"/>
        <v>34.160000000000004</v>
      </c>
      <c r="Q44" s="27">
        <f t="shared" si="16"/>
        <v>75.86</v>
      </c>
    </row>
    <row r="45" spans="1:17" ht="20.25">
      <c r="A45" s="14">
        <v>15</v>
      </c>
      <c r="B45" s="8">
        <v>201702</v>
      </c>
      <c r="C45" s="8" t="s">
        <v>18</v>
      </c>
      <c r="D45" s="9"/>
      <c r="E45" s="9"/>
      <c r="F45" s="10" t="s">
        <v>49</v>
      </c>
      <c r="G45" s="8">
        <v>67.7</v>
      </c>
      <c r="H45" s="8">
        <f t="shared" si="10"/>
        <v>40.62</v>
      </c>
      <c r="I45" s="8">
        <v>72</v>
      </c>
      <c r="J45" s="8">
        <f t="shared" si="11"/>
        <v>28.8</v>
      </c>
      <c r="K45" s="8">
        <f t="shared" si="12"/>
        <v>69.42</v>
      </c>
      <c r="L45" s="15"/>
      <c r="M45" s="16">
        <f t="shared" si="13"/>
        <v>69.42</v>
      </c>
      <c r="N45" s="19">
        <f t="shared" si="14"/>
        <v>41.652</v>
      </c>
      <c r="O45" s="19">
        <v>84.6</v>
      </c>
      <c r="P45" s="19">
        <f t="shared" si="15"/>
        <v>33.839999999999996</v>
      </c>
      <c r="Q45" s="27">
        <f t="shared" si="16"/>
        <v>75.49199999999999</v>
      </c>
    </row>
    <row r="46" spans="1:17" ht="20.25">
      <c r="A46" s="7">
        <v>16</v>
      </c>
      <c r="B46" s="8">
        <v>201702</v>
      </c>
      <c r="C46" s="8" t="s">
        <v>18</v>
      </c>
      <c r="D46" s="9" t="s">
        <v>24</v>
      </c>
      <c r="E46" s="9" t="s">
        <v>48</v>
      </c>
      <c r="F46" s="10" t="str">
        <f aca="true" t="shared" si="17" ref="F46:F54">B46&amp;D46&amp;E46</f>
        <v>2017021221</v>
      </c>
      <c r="G46" s="8">
        <v>66.2</v>
      </c>
      <c r="H46" s="8">
        <f t="shared" si="10"/>
        <v>39.72</v>
      </c>
      <c r="I46" s="8">
        <v>77.7</v>
      </c>
      <c r="J46" s="8">
        <f t="shared" si="11"/>
        <v>31.080000000000002</v>
      </c>
      <c r="K46" s="8">
        <f t="shared" si="12"/>
        <v>70.8</v>
      </c>
      <c r="L46" s="15"/>
      <c r="M46" s="16">
        <f t="shared" si="13"/>
        <v>70.8</v>
      </c>
      <c r="N46" s="19">
        <f t="shared" si="14"/>
        <v>42.48</v>
      </c>
      <c r="O46" s="19">
        <v>81.8</v>
      </c>
      <c r="P46" s="19">
        <f t="shared" si="15"/>
        <v>32.72</v>
      </c>
      <c r="Q46" s="27">
        <f t="shared" si="16"/>
        <v>75.19999999999999</v>
      </c>
    </row>
    <row r="47" spans="1:17" ht="20.25">
      <c r="A47" s="14">
        <v>17</v>
      </c>
      <c r="B47" s="8">
        <v>201702</v>
      </c>
      <c r="C47" s="8" t="s">
        <v>18</v>
      </c>
      <c r="D47" s="9" t="s">
        <v>47</v>
      </c>
      <c r="E47" s="9" t="s">
        <v>32</v>
      </c>
      <c r="F47" s="10" t="str">
        <f t="shared" si="17"/>
        <v>2017021511</v>
      </c>
      <c r="G47" s="8">
        <v>69.8</v>
      </c>
      <c r="H47" s="8">
        <f t="shared" si="10"/>
        <v>41.879999999999995</v>
      </c>
      <c r="I47" s="8">
        <v>70.9</v>
      </c>
      <c r="J47" s="8">
        <f t="shared" si="11"/>
        <v>28.360000000000003</v>
      </c>
      <c r="K47" s="8">
        <f t="shared" si="12"/>
        <v>70.24</v>
      </c>
      <c r="L47" s="15"/>
      <c r="M47" s="16">
        <f t="shared" si="13"/>
        <v>70.24</v>
      </c>
      <c r="N47" s="19">
        <f t="shared" si="14"/>
        <v>42.144</v>
      </c>
      <c r="O47" s="19">
        <v>82.2</v>
      </c>
      <c r="P47" s="19">
        <f t="shared" si="15"/>
        <v>32.88</v>
      </c>
      <c r="Q47" s="27">
        <f t="shared" si="16"/>
        <v>75.024</v>
      </c>
    </row>
    <row r="48" spans="1:17" ht="20.25">
      <c r="A48" s="7">
        <v>18</v>
      </c>
      <c r="B48" s="8">
        <v>201702</v>
      </c>
      <c r="C48" s="8" t="s">
        <v>18</v>
      </c>
      <c r="D48" s="9" t="s">
        <v>24</v>
      </c>
      <c r="E48" s="9" t="s">
        <v>36</v>
      </c>
      <c r="F48" s="10" t="str">
        <f t="shared" si="17"/>
        <v>2017021217</v>
      </c>
      <c r="G48" s="8">
        <v>72.8</v>
      </c>
      <c r="H48" s="8">
        <f t="shared" si="10"/>
        <v>43.68</v>
      </c>
      <c r="I48" s="8">
        <v>67.7</v>
      </c>
      <c r="J48" s="8">
        <f t="shared" si="11"/>
        <v>27.080000000000002</v>
      </c>
      <c r="K48" s="8">
        <f t="shared" si="12"/>
        <v>70.76</v>
      </c>
      <c r="L48" s="15"/>
      <c r="M48" s="16">
        <f t="shared" si="13"/>
        <v>70.76</v>
      </c>
      <c r="N48" s="19">
        <f t="shared" si="14"/>
        <v>42.456</v>
      </c>
      <c r="O48" s="19">
        <v>81</v>
      </c>
      <c r="P48" s="19">
        <f t="shared" si="15"/>
        <v>32.4</v>
      </c>
      <c r="Q48" s="27">
        <f t="shared" si="16"/>
        <v>74.856</v>
      </c>
    </row>
    <row r="49" spans="1:17" ht="20.25">
      <c r="A49" s="14">
        <v>19</v>
      </c>
      <c r="B49" s="8">
        <v>201702</v>
      </c>
      <c r="C49" s="8" t="s">
        <v>18</v>
      </c>
      <c r="D49" s="9" t="s">
        <v>32</v>
      </c>
      <c r="E49" s="9" t="s">
        <v>47</v>
      </c>
      <c r="F49" s="10" t="str">
        <f t="shared" si="17"/>
        <v>2017021115</v>
      </c>
      <c r="G49" s="8">
        <v>70.5</v>
      </c>
      <c r="H49" s="8">
        <f t="shared" si="10"/>
        <v>42.3</v>
      </c>
      <c r="I49" s="8">
        <v>76.1</v>
      </c>
      <c r="J49" s="8">
        <f t="shared" si="11"/>
        <v>30.439999999999998</v>
      </c>
      <c r="K49" s="8">
        <f t="shared" si="12"/>
        <v>72.74</v>
      </c>
      <c r="L49" s="15"/>
      <c r="M49" s="16">
        <f t="shared" si="13"/>
        <v>72.74</v>
      </c>
      <c r="N49" s="19">
        <f t="shared" si="14"/>
        <v>43.644</v>
      </c>
      <c r="O49" s="19">
        <v>77.6</v>
      </c>
      <c r="P49" s="19">
        <f t="shared" si="15"/>
        <v>31.04</v>
      </c>
      <c r="Q49" s="27">
        <f t="shared" si="16"/>
        <v>74.684</v>
      </c>
    </row>
    <row r="50" spans="1:17" ht="20.25">
      <c r="A50" s="7">
        <v>20</v>
      </c>
      <c r="B50" s="8">
        <v>201702</v>
      </c>
      <c r="C50" s="8" t="s">
        <v>18</v>
      </c>
      <c r="D50" s="9" t="s">
        <v>22</v>
      </c>
      <c r="E50" s="9" t="s">
        <v>34</v>
      </c>
      <c r="F50" s="10" t="str">
        <f t="shared" si="17"/>
        <v>2017021428</v>
      </c>
      <c r="G50" s="8">
        <v>64.7</v>
      </c>
      <c r="H50" s="8">
        <f t="shared" si="10"/>
        <v>38.82</v>
      </c>
      <c r="I50" s="8">
        <v>80.8</v>
      </c>
      <c r="J50" s="8">
        <f t="shared" si="11"/>
        <v>32.32</v>
      </c>
      <c r="K50" s="8">
        <f t="shared" si="12"/>
        <v>71.14</v>
      </c>
      <c r="L50" s="15"/>
      <c r="M50" s="16">
        <f t="shared" si="13"/>
        <v>71.14</v>
      </c>
      <c r="N50" s="19">
        <f t="shared" si="14"/>
        <v>42.684</v>
      </c>
      <c r="O50" s="19">
        <v>79.6</v>
      </c>
      <c r="P50" s="19">
        <f t="shared" si="15"/>
        <v>31.84</v>
      </c>
      <c r="Q50" s="27">
        <f t="shared" si="16"/>
        <v>74.524</v>
      </c>
    </row>
    <row r="51" spans="1:17" ht="20.25">
      <c r="A51" s="14">
        <v>21</v>
      </c>
      <c r="B51" s="8">
        <v>201702</v>
      </c>
      <c r="C51" s="8" t="s">
        <v>18</v>
      </c>
      <c r="D51" s="9" t="s">
        <v>32</v>
      </c>
      <c r="E51" s="9" t="s">
        <v>46</v>
      </c>
      <c r="F51" s="10" t="str">
        <f t="shared" si="17"/>
        <v>2017021124</v>
      </c>
      <c r="G51" s="8">
        <v>76.2</v>
      </c>
      <c r="H51" s="8">
        <f t="shared" si="10"/>
        <v>45.72</v>
      </c>
      <c r="I51" s="8">
        <v>66.1</v>
      </c>
      <c r="J51" s="8">
        <f t="shared" si="11"/>
        <v>26.439999999999998</v>
      </c>
      <c r="K51" s="8">
        <f t="shared" si="12"/>
        <v>72.16</v>
      </c>
      <c r="L51" s="15"/>
      <c r="M51" s="16">
        <f t="shared" si="13"/>
        <v>72.16</v>
      </c>
      <c r="N51" s="19">
        <f t="shared" si="14"/>
        <v>43.296</v>
      </c>
      <c r="O51" s="19">
        <v>76.2</v>
      </c>
      <c r="P51" s="19">
        <f t="shared" si="15"/>
        <v>30.480000000000004</v>
      </c>
      <c r="Q51" s="27">
        <f t="shared" si="16"/>
        <v>73.77600000000001</v>
      </c>
    </row>
    <row r="52" spans="1:17" ht="20.25">
      <c r="A52" s="7">
        <v>22</v>
      </c>
      <c r="B52" s="8">
        <v>201702</v>
      </c>
      <c r="C52" s="8" t="s">
        <v>18</v>
      </c>
      <c r="D52" s="9" t="s">
        <v>27</v>
      </c>
      <c r="E52" s="9" t="s">
        <v>42</v>
      </c>
      <c r="F52" s="10" t="str">
        <f t="shared" si="17"/>
        <v>2017020723</v>
      </c>
      <c r="G52" s="8">
        <v>73.3</v>
      </c>
      <c r="H52" s="8">
        <f t="shared" si="10"/>
        <v>43.98</v>
      </c>
      <c r="I52" s="8">
        <v>69.8</v>
      </c>
      <c r="J52" s="8">
        <f t="shared" si="11"/>
        <v>27.92</v>
      </c>
      <c r="K52" s="8">
        <f t="shared" si="12"/>
        <v>71.9</v>
      </c>
      <c r="L52" s="15"/>
      <c r="M52" s="16">
        <f t="shared" si="13"/>
        <v>71.9</v>
      </c>
      <c r="N52" s="19">
        <f t="shared" si="14"/>
        <v>43.14</v>
      </c>
      <c r="O52" s="19">
        <v>76.2</v>
      </c>
      <c r="P52" s="19">
        <f t="shared" si="15"/>
        <v>30.480000000000004</v>
      </c>
      <c r="Q52" s="27">
        <f t="shared" si="16"/>
        <v>73.62</v>
      </c>
    </row>
    <row r="53" spans="1:17" ht="20.25">
      <c r="A53" s="14">
        <v>23</v>
      </c>
      <c r="B53" s="8"/>
      <c r="C53" s="11" t="s">
        <v>18</v>
      </c>
      <c r="D53" s="12" t="s">
        <v>39</v>
      </c>
      <c r="E53" s="12" t="s">
        <v>35</v>
      </c>
      <c r="F53" s="13">
        <v>2017021622</v>
      </c>
      <c r="G53" s="11">
        <v>71.7</v>
      </c>
      <c r="H53" s="11">
        <f t="shared" si="10"/>
        <v>43.02</v>
      </c>
      <c r="I53" s="11">
        <v>69.3</v>
      </c>
      <c r="J53" s="11">
        <f t="shared" si="11"/>
        <v>27.72</v>
      </c>
      <c r="K53" s="11">
        <f t="shared" si="12"/>
        <v>70.74000000000001</v>
      </c>
      <c r="L53" s="23"/>
      <c r="M53" s="24">
        <f t="shared" si="13"/>
        <v>70.74000000000001</v>
      </c>
      <c r="N53" s="25">
        <f t="shared" si="14"/>
        <v>42.444</v>
      </c>
      <c r="O53" s="25">
        <v>76.4</v>
      </c>
      <c r="P53" s="25">
        <f t="shared" si="15"/>
        <v>30.560000000000002</v>
      </c>
      <c r="Q53" s="29">
        <f t="shared" si="16"/>
        <v>73.004</v>
      </c>
    </row>
    <row r="54" spans="1:17" ht="20.25">
      <c r="A54" s="7"/>
      <c r="B54" s="8"/>
      <c r="C54" s="8"/>
      <c r="D54" s="9"/>
      <c r="E54" s="9"/>
      <c r="F54" s="10"/>
      <c r="G54" s="8"/>
      <c r="H54" s="8"/>
      <c r="I54" s="8"/>
      <c r="J54" s="8"/>
      <c r="K54" s="8"/>
      <c r="L54" s="15"/>
      <c r="M54" s="16"/>
      <c r="N54" s="19"/>
      <c r="O54" s="19"/>
      <c r="P54" s="19"/>
      <c r="Q54" s="27"/>
    </row>
    <row r="55" spans="1:17" ht="20.25">
      <c r="A55" s="7">
        <v>1</v>
      </c>
      <c r="B55" s="8">
        <v>201703</v>
      </c>
      <c r="C55" s="8" t="s">
        <v>18</v>
      </c>
      <c r="D55" s="9" t="s">
        <v>42</v>
      </c>
      <c r="E55" s="9" t="s">
        <v>38</v>
      </c>
      <c r="F55" s="10" t="str">
        <f aca="true" t="shared" si="18" ref="F55:F60">B55&amp;D55&amp;E55</f>
        <v>2017032310</v>
      </c>
      <c r="G55" s="8">
        <v>70.8</v>
      </c>
      <c r="H55" s="8">
        <f aca="true" t="shared" si="19" ref="H55:H60">G55*0.6</f>
        <v>42.48</v>
      </c>
      <c r="I55" s="8">
        <v>75.6</v>
      </c>
      <c r="J55" s="8">
        <f aca="true" t="shared" si="20" ref="J55:J60">I55*0.4</f>
        <v>30.24</v>
      </c>
      <c r="K55" s="8">
        <f aca="true" t="shared" si="21" ref="K55:K60">H55+J55</f>
        <v>72.72</v>
      </c>
      <c r="L55" s="15"/>
      <c r="M55" s="16">
        <f aca="true" t="shared" si="22" ref="M55:M60">K55+L55</f>
        <v>72.72</v>
      </c>
      <c r="N55" s="19">
        <f aca="true" t="shared" si="23" ref="N55:N60">M55*0.6</f>
        <v>43.632</v>
      </c>
      <c r="O55" s="19">
        <v>83.6</v>
      </c>
      <c r="P55" s="19">
        <f aca="true" t="shared" si="24" ref="P55:P60">O55*0.4</f>
        <v>33.44</v>
      </c>
      <c r="Q55" s="27">
        <f aca="true" t="shared" si="25" ref="Q55:Q60">N55+P55</f>
        <v>77.072</v>
      </c>
    </row>
    <row r="56" spans="1:17" ht="20.25">
      <c r="A56" s="7">
        <v>2</v>
      </c>
      <c r="B56" s="8">
        <v>201703</v>
      </c>
      <c r="C56" s="8" t="s">
        <v>18</v>
      </c>
      <c r="D56" s="9" t="s">
        <v>35</v>
      </c>
      <c r="E56" s="9" t="s">
        <v>21</v>
      </c>
      <c r="F56" s="10" t="str">
        <f t="shared" si="18"/>
        <v>2017032206</v>
      </c>
      <c r="G56" s="8">
        <v>66.8</v>
      </c>
      <c r="H56" s="8">
        <f t="shared" si="19"/>
        <v>40.08</v>
      </c>
      <c r="I56" s="8">
        <v>73.8</v>
      </c>
      <c r="J56" s="8">
        <f t="shared" si="20"/>
        <v>29.52</v>
      </c>
      <c r="K56" s="8">
        <f t="shared" si="21"/>
        <v>69.6</v>
      </c>
      <c r="L56" s="15"/>
      <c r="M56" s="16">
        <f t="shared" si="22"/>
        <v>69.6</v>
      </c>
      <c r="N56" s="19">
        <f t="shared" si="23"/>
        <v>41.76</v>
      </c>
      <c r="O56" s="19">
        <v>86.4</v>
      </c>
      <c r="P56" s="19">
        <f t="shared" si="24"/>
        <v>34.56</v>
      </c>
      <c r="Q56" s="27">
        <f t="shared" si="25"/>
        <v>76.32</v>
      </c>
    </row>
    <row r="57" spans="1:17" ht="20.25">
      <c r="A57" s="7">
        <v>3</v>
      </c>
      <c r="B57" s="8">
        <v>201703</v>
      </c>
      <c r="C57" s="8" t="s">
        <v>18</v>
      </c>
      <c r="D57" s="9" t="s">
        <v>28</v>
      </c>
      <c r="E57" s="9" t="s">
        <v>23</v>
      </c>
      <c r="F57" s="10" t="str">
        <f t="shared" si="18"/>
        <v>2017031801</v>
      </c>
      <c r="G57" s="8">
        <v>72.5</v>
      </c>
      <c r="H57" s="8">
        <f t="shared" si="19"/>
        <v>43.5</v>
      </c>
      <c r="I57" s="8">
        <v>69.8</v>
      </c>
      <c r="J57" s="8">
        <f t="shared" si="20"/>
        <v>27.92</v>
      </c>
      <c r="K57" s="8">
        <f t="shared" si="21"/>
        <v>71.42</v>
      </c>
      <c r="L57" s="15"/>
      <c r="M57" s="16">
        <f t="shared" si="22"/>
        <v>71.42</v>
      </c>
      <c r="N57" s="19">
        <f t="shared" si="23"/>
        <v>42.852</v>
      </c>
      <c r="O57" s="19">
        <v>82.4</v>
      </c>
      <c r="P57" s="19">
        <f t="shared" si="24"/>
        <v>32.96</v>
      </c>
      <c r="Q57" s="27">
        <f t="shared" si="25"/>
        <v>75.812</v>
      </c>
    </row>
    <row r="58" spans="1:17" ht="20.25">
      <c r="A58" s="7">
        <v>4</v>
      </c>
      <c r="B58" s="8">
        <v>201703</v>
      </c>
      <c r="C58" s="8" t="s">
        <v>18</v>
      </c>
      <c r="D58" s="9" t="s">
        <v>36</v>
      </c>
      <c r="E58" s="9" t="s">
        <v>37</v>
      </c>
      <c r="F58" s="10" t="str">
        <f t="shared" si="18"/>
        <v>2017031713</v>
      </c>
      <c r="G58" s="8">
        <v>72.8</v>
      </c>
      <c r="H58" s="8">
        <f t="shared" si="19"/>
        <v>43.68</v>
      </c>
      <c r="I58" s="8">
        <v>66.2</v>
      </c>
      <c r="J58" s="8">
        <f t="shared" si="20"/>
        <v>26.480000000000004</v>
      </c>
      <c r="K58" s="8">
        <f t="shared" si="21"/>
        <v>70.16</v>
      </c>
      <c r="L58" s="15"/>
      <c r="M58" s="16">
        <f t="shared" si="22"/>
        <v>70.16</v>
      </c>
      <c r="N58" s="19">
        <f t="shared" si="23"/>
        <v>42.096</v>
      </c>
      <c r="O58" s="19">
        <v>84.2</v>
      </c>
      <c r="P58" s="19">
        <f t="shared" si="24"/>
        <v>33.68</v>
      </c>
      <c r="Q58" s="27">
        <f t="shared" si="25"/>
        <v>75.776</v>
      </c>
    </row>
    <row r="59" spans="1:17" ht="20.25">
      <c r="A59" s="7">
        <v>5</v>
      </c>
      <c r="B59" s="8">
        <v>201703</v>
      </c>
      <c r="C59" s="8" t="s">
        <v>18</v>
      </c>
      <c r="D59" s="9" t="s">
        <v>44</v>
      </c>
      <c r="E59" s="9" t="s">
        <v>24</v>
      </c>
      <c r="F59" s="10" t="str">
        <f t="shared" si="18"/>
        <v>2017032012</v>
      </c>
      <c r="G59" s="8">
        <v>69.5</v>
      </c>
      <c r="H59" s="8">
        <f t="shared" si="19"/>
        <v>41.699999999999996</v>
      </c>
      <c r="I59" s="8">
        <v>75.7</v>
      </c>
      <c r="J59" s="8">
        <f t="shared" si="20"/>
        <v>30.28</v>
      </c>
      <c r="K59" s="8">
        <f t="shared" si="21"/>
        <v>71.97999999999999</v>
      </c>
      <c r="L59" s="15"/>
      <c r="M59" s="16">
        <f t="shared" si="22"/>
        <v>71.97999999999999</v>
      </c>
      <c r="N59" s="19">
        <f t="shared" si="23"/>
        <v>43.187999999999995</v>
      </c>
      <c r="O59" s="19">
        <v>81.2</v>
      </c>
      <c r="P59" s="19">
        <f t="shared" si="24"/>
        <v>32.480000000000004</v>
      </c>
      <c r="Q59" s="27">
        <f t="shared" si="25"/>
        <v>75.668</v>
      </c>
    </row>
    <row r="60" spans="1:17" ht="20.25">
      <c r="A60" s="7">
        <v>6</v>
      </c>
      <c r="B60" s="8">
        <v>201703</v>
      </c>
      <c r="C60" s="8" t="s">
        <v>18</v>
      </c>
      <c r="D60" s="9" t="s">
        <v>35</v>
      </c>
      <c r="E60" s="9" t="s">
        <v>46</v>
      </c>
      <c r="F60" s="10" t="str">
        <f t="shared" si="18"/>
        <v>2017032224</v>
      </c>
      <c r="G60" s="8">
        <v>65.5</v>
      </c>
      <c r="H60" s="8">
        <f t="shared" si="19"/>
        <v>39.3</v>
      </c>
      <c r="I60" s="8">
        <v>78.7</v>
      </c>
      <c r="J60" s="8">
        <f t="shared" si="20"/>
        <v>31.480000000000004</v>
      </c>
      <c r="K60" s="8">
        <f t="shared" si="21"/>
        <v>70.78</v>
      </c>
      <c r="L60" s="15"/>
      <c r="M60" s="16">
        <f t="shared" si="22"/>
        <v>70.78</v>
      </c>
      <c r="N60" s="19">
        <f t="shared" si="23"/>
        <v>42.467999999999996</v>
      </c>
      <c r="O60" s="19">
        <v>82.6</v>
      </c>
      <c r="P60" s="19">
        <f t="shared" si="24"/>
        <v>33.04</v>
      </c>
      <c r="Q60" s="27">
        <f t="shared" si="25"/>
        <v>75.508</v>
      </c>
    </row>
    <row r="61" spans="1:17" ht="20.25">
      <c r="A61" s="7">
        <v>7</v>
      </c>
      <c r="B61" s="8">
        <v>201703</v>
      </c>
      <c r="C61" s="8" t="s">
        <v>18</v>
      </c>
      <c r="D61" s="9" t="s">
        <v>28</v>
      </c>
      <c r="E61" s="9" t="s">
        <v>22</v>
      </c>
      <c r="F61" s="10" t="str">
        <f aca="true" t="shared" si="26" ref="F61:F79">B61&amp;D61&amp;E61</f>
        <v>2017031814</v>
      </c>
      <c r="G61" s="8">
        <v>71.8</v>
      </c>
      <c r="H61" s="8">
        <f aca="true" t="shared" si="27" ref="H61:H92">G61*0.6</f>
        <v>43.08</v>
      </c>
      <c r="I61" s="8">
        <v>77.8</v>
      </c>
      <c r="J61" s="8">
        <f aca="true" t="shared" si="28" ref="J61:J92">I61*0.4</f>
        <v>31.12</v>
      </c>
      <c r="K61" s="8">
        <f aca="true" t="shared" si="29" ref="K61:K92">H61+J61</f>
        <v>74.2</v>
      </c>
      <c r="L61" s="15"/>
      <c r="M61" s="16">
        <f aca="true" t="shared" si="30" ref="M61:M92">K61+L61</f>
        <v>74.2</v>
      </c>
      <c r="N61" s="19">
        <f aca="true" t="shared" si="31" ref="N61:N92">M61*0.6</f>
        <v>44.52</v>
      </c>
      <c r="O61" s="19">
        <v>75.4</v>
      </c>
      <c r="P61" s="19">
        <f aca="true" t="shared" si="32" ref="P61:P92">O61*0.4</f>
        <v>30.160000000000004</v>
      </c>
      <c r="Q61" s="27">
        <f aca="true" t="shared" si="33" ref="Q61:Q92">N61+P61</f>
        <v>74.68</v>
      </c>
    </row>
    <row r="62" spans="1:17" ht="20.25">
      <c r="A62" s="7">
        <v>8</v>
      </c>
      <c r="B62" s="8">
        <v>201703</v>
      </c>
      <c r="C62" s="8" t="s">
        <v>18</v>
      </c>
      <c r="D62" s="9" t="s">
        <v>35</v>
      </c>
      <c r="E62" s="9" t="s">
        <v>36</v>
      </c>
      <c r="F62" s="10" t="str">
        <f t="shared" si="26"/>
        <v>2017032217</v>
      </c>
      <c r="G62" s="8">
        <v>69.9</v>
      </c>
      <c r="H62" s="8">
        <f t="shared" si="27"/>
        <v>41.940000000000005</v>
      </c>
      <c r="I62" s="8">
        <v>75.9</v>
      </c>
      <c r="J62" s="8">
        <f t="shared" si="28"/>
        <v>30.360000000000003</v>
      </c>
      <c r="K62" s="8">
        <f t="shared" si="29"/>
        <v>72.30000000000001</v>
      </c>
      <c r="L62" s="15"/>
      <c r="M62" s="16">
        <f t="shared" si="30"/>
        <v>72.30000000000001</v>
      </c>
      <c r="N62" s="19">
        <f t="shared" si="31"/>
        <v>43.38</v>
      </c>
      <c r="O62" s="19">
        <v>77.4</v>
      </c>
      <c r="P62" s="19">
        <f t="shared" si="32"/>
        <v>30.960000000000004</v>
      </c>
      <c r="Q62" s="27">
        <f t="shared" si="33"/>
        <v>74.34</v>
      </c>
    </row>
    <row r="63" spans="1:17" ht="20.25">
      <c r="A63" s="7">
        <v>9</v>
      </c>
      <c r="B63" s="8">
        <v>201703</v>
      </c>
      <c r="C63" s="8" t="s">
        <v>18</v>
      </c>
      <c r="D63" s="9" t="s">
        <v>36</v>
      </c>
      <c r="E63" s="9" t="s">
        <v>38</v>
      </c>
      <c r="F63" s="10" t="str">
        <f t="shared" si="26"/>
        <v>2017031710</v>
      </c>
      <c r="G63" s="8">
        <v>64.1</v>
      </c>
      <c r="H63" s="8">
        <f t="shared" si="27"/>
        <v>38.459999999999994</v>
      </c>
      <c r="I63" s="8">
        <v>67.2</v>
      </c>
      <c r="J63" s="8">
        <f t="shared" si="28"/>
        <v>26.880000000000003</v>
      </c>
      <c r="K63" s="8">
        <f t="shared" si="29"/>
        <v>65.34</v>
      </c>
      <c r="L63" s="20"/>
      <c r="M63" s="21">
        <f t="shared" si="30"/>
        <v>65.34</v>
      </c>
      <c r="N63" s="19">
        <f t="shared" si="31"/>
        <v>39.204</v>
      </c>
      <c r="O63" s="22">
        <v>87.3</v>
      </c>
      <c r="P63" s="19">
        <f t="shared" si="32"/>
        <v>34.92</v>
      </c>
      <c r="Q63" s="27">
        <f t="shared" si="33"/>
        <v>74.124</v>
      </c>
    </row>
    <row r="64" spans="1:17" ht="20.25">
      <c r="A64" s="7">
        <v>10</v>
      </c>
      <c r="B64" s="8">
        <v>201703</v>
      </c>
      <c r="C64" s="8" t="s">
        <v>18</v>
      </c>
      <c r="D64" s="9" t="s">
        <v>44</v>
      </c>
      <c r="E64" s="9" t="s">
        <v>28</v>
      </c>
      <c r="F64" s="10" t="str">
        <f t="shared" si="26"/>
        <v>2017032018</v>
      </c>
      <c r="G64" s="8">
        <v>62.2</v>
      </c>
      <c r="H64" s="8">
        <f t="shared" si="27"/>
        <v>37.32</v>
      </c>
      <c r="I64" s="8">
        <v>75.3</v>
      </c>
      <c r="J64" s="8">
        <f t="shared" si="28"/>
        <v>30.12</v>
      </c>
      <c r="K64" s="8">
        <f t="shared" si="29"/>
        <v>67.44</v>
      </c>
      <c r="L64" s="15"/>
      <c r="M64" s="16">
        <f t="shared" si="30"/>
        <v>67.44</v>
      </c>
      <c r="N64" s="19">
        <f t="shared" si="31"/>
        <v>40.464</v>
      </c>
      <c r="O64" s="19">
        <v>82.8</v>
      </c>
      <c r="P64" s="19">
        <f t="shared" si="32"/>
        <v>33.12</v>
      </c>
      <c r="Q64" s="27">
        <f t="shared" si="33"/>
        <v>73.584</v>
      </c>
    </row>
    <row r="65" spans="1:17" ht="20.25">
      <c r="A65" s="7">
        <v>11</v>
      </c>
      <c r="B65" s="8">
        <v>201703</v>
      </c>
      <c r="C65" s="8" t="s">
        <v>18</v>
      </c>
      <c r="D65" s="9" t="s">
        <v>29</v>
      </c>
      <c r="E65" s="9" t="s">
        <v>44</v>
      </c>
      <c r="F65" s="10" t="str">
        <f t="shared" si="26"/>
        <v>2017031920</v>
      </c>
      <c r="G65" s="8">
        <v>66.3</v>
      </c>
      <c r="H65" s="8">
        <f t="shared" si="27"/>
        <v>39.779999999999994</v>
      </c>
      <c r="I65" s="8">
        <v>73.4</v>
      </c>
      <c r="J65" s="8">
        <f t="shared" si="28"/>
        <v>29.360000000000003</v>
      </c>
      <c r="K65" s="8">
        <f t="shared" si="29"/>
        <v>69.14</v>
      </c>
      <c r="L65" s="15"/>
      <c r="M65" s="16">
        <f t="shared" si="30"/>
        <v>69.14</v>
      </c>
      <c r="N65" s="19">
        <f t="shared" si="31"/>
        <v>41.484</v>
      </c>
      <c r="O65" s="19">
        <v>79.8</v>
      </c>
      <c r="P65" s="19">
        <f t="shared" si="32"/>
        <v>31.92</v>
      </c>
      <c r="Q65" s="27">
        <f t="shared" si="33"/>
        <v>73.404</v>
      </c>
    </row>
    <row r="66" spans="1:17" ht="20.25">
      <c r="A66" s="7">
        <v>12</v>
      </c>
      <c r="B66" s="8">
        <v>201703</v>
      </c>
      <c r="C66" s="8" t="s">
        <v>18</v>
      </c>
      <c r="D66" s="9" t="s">
        <v>35</v>
      </c>
      <c r="E66" s="9" t="s">
        <v>35</v>
      </c>
      <c r="F66" s="10" t="str">
        <f t="shared" si="26"/>
        <v>2017032222</v>
      </c>
      <c r="G66" s="8">
        <v>66</v>
      </c>
      <c r="H66" s="8">
        <f t="shared" si="27"/>
        <v>39.6</v>
      </c>
      <c r="I66" s="8">
        <v>69.2</v>
      </c>
      <c r="J66" s="8">
        <f t="shared" si="28"/>
        <v>27.680000000000003</v>
      </c>
      <c r="K66" s="8">
        <f t="shared" si="29"/>
        <v>67.28</v>
      </c>
      <c r="L66" s="15"/>
      <c r="M66" s="16">
        <f t="shared" si="30"/>
        <v>67.28</v>
      </c>
      <c r="N66" s="19">
        <f t="shared" si="31"/>
        <v>40.368</v>
      </c>
      <c r="O66" s="19">
        <v>82.2</v>
      </c>
      <c r="P66" s="19">
        <f t="shared" si="32"/>
        <v>32.88</v>
      </c>
      <c r="Q66" s="27">
        <f t="shared" si="33"/>
        <v>73.248</v>
      </c>
    </row>
    <row r="67" spans="1:17" ht="20.25">
      <c r="A67" s="7">
        <v>13</v>
      </c>
      <c r="B67" s="8">
        <v>201703</v>
      </c>
      <c r="C67" s="8" t="s">
        <v>18</v>
      </c>
      <c r="D67" s="9" t="s">
        <v>46</v>
      </c>
      <c r="E67" s="9" t="s">
        <v>41</v>
      </c>
      <c r="F67" s="10" t="str">
        <f t="shared" si="26"/>
        <v>2017032408</v>
      </c>
      <c r="G67" s="8">
        <v>66.7</v>
      </c>
      <c r="H67" s="8">
        <f t="shared" si="27"/>
        <v>40.02</v>
      </c>
      <c r="I67" s="8">
        <v>68</v>
      </c>
      <c r="J67" s="8">
        <f t="shared" si="28"/>
        <v>27.200000000000003</v>
      </c>
      <c r="K67" s="8">
        <f t="shared" si="29"/>
        <v>67.22</v>
      </c>
      <c r="L67" s="15"/>
      <c r="M67" s="16">
        <f t="shared" si="30"/>
        <v>67.22</v>
      </c>
      <c r="N67" s="19">
        <f t="shared" si="31"/>
        <v>40.332</v>
      </c>
      <c r="O67" s="19">
        <v>82.2</v>
      </c>
      <c r="P67" s="19">
        <f t="shared" si="32"/>
        <v>32.88</v>
      </c>
      <c r="Q67" s="27">
        <f t="shared" si="33"/>
        <v>73.212</v>
      </c>
    </row>
    <row r="68" spans="1:17" ht="20.25">
      <c r="A68" s="7">
        <v>14</v>
      </c>
      <c r="B68" s="8">
        <v>201703</v>
      </c>
      <c r="C68" s="8" t="s">
        <v>18</v>
      </c>
      <c r="D68" s="9" t="s">
        <v>28</v>
      </c>
      <c r="E68" s="9" t="s">
        <v>46</v>
      </c>
      <c r="F68" s="10" t="str">
        <f t="shared" si="26"/>
        <v>2017031824</v>
      </c>
      <c r="G68" s="8">
        <v>67.4</v>
      </c>
      <c r="H68" s="8">
        <f t="shared" si="27"/>
        <v>40.440000000000005</v>
      </c>
      <c r="I68" s="8">
        <v>77.8</v>
      </c>
      <c r="J68" s="8">
        <f t="shared" si="28"/>
        <v>31.12</v>
      </c>
      <c r="K68" s="8">
        <f t="shared" si="29"/>
        <v>71.56</v>
      </c>
      <c r="L68" s="15"/>
      <c r="M68" s="16">
        <f t="shared" si="30"/>
        <v>71.56</v>
      </c>
      <c r="N68" s="19">
        <f t="shared" si="31"/>
        <v>42.936</v>
      </c>
      <c r="O68" s="19">
        <v>75.6</v>
      </c>
      <c r="P68" s="19">
        <f t="shared" si="32"/>
        <v>30.24</v>
      </c>
      <c r="Q68" s="27">
        <f t="shared" si="33"/>
        <v>73.176</v>
      </c>
    </row>
    <row r="69" spans="1:17" ht="20.25">
      <c r="A69" s="7">
        <v>15</v>
      </c>
      <c r="B69" s="8">
        <v>201703</v>
      </c>
      <c r="C69" s="8" t="s">
        <v>18</v>
      </c>
      <c r="D69" s="9" t="s">
        <v>36</v>
      </c>
      <c r="E69" s="9" t="s">
        <v>48</v>
      </c>
      <c r="F69" s="10" t="str">
        <f t="shared" si="26"/>
        <v>2017031721</v>
      </c>
      <c r="G69" s="8">
        <v>66.6</v>
      </c>
      <c r="H69" s="8">
        <f t="shared" si="27"/>
        <v>39.959999999999994</v>
      </c>
      <c r="I69" s="8">
        <v>72.2</v>
      </c>
      <c r="J69" s="8">
        <f t="shared" si="28"/>
        <v>28.880000000000003</v>
      </c>
      <c r="K69" s="8">
        <f t="shared" si="29"/>
        <v>68.84</v>
      </c>
      <c r="L69" s="15"/>
      <c r="M69" s="16">
        <f t="shared" si="30"/>
        <v>68.84</v>
      </c>
      <c r="N69" s="19">
        <f t="shared" si="31"/>
        <v>41.304</v>
      </c>
      <c r="O69" s="19">
        <v>79</v>
      </c>
      <c r="P69" s="19">
        <f t="shared" si="32"/>
        <v>31.6</v>
      </c>
      <c r="Q69" s="27">
        <f t="shared" si="33"/>
        <v>72.904</v>
      </c>
    </row>
    <row r="70" spans="1:17" ht="20.25">
      <c r="A70" s="7">
        <v>16</v>
      </c>
      <c r="B70" s="8">
        <v>201703</v>
      </c>
      <c r="C70" s="8" t="s">
        <v>18</v>
      </c>
      <c r="D70" s="9" t="s">
        <v>29</v>
      </c>
      <c r="E70" s="9" t="s">
        <v>37</v>
      </c>
      <c r="F70" s="10" t="str">
        <f t="shared" si="26"/>
        <v>2017031913</v>
      </c>
      <c r="G70" s="8">
        <v>66</v>
      </c>
      <c r="H70" s="8">
        <f t="shared" si="27"/>
        <v>39.6</v>
      </c>
      <c r="I70" s="8">
        <v>66.3</v>
      </c>
      <c r="J70" s="8">
        <f t="shared" si="28"/>
        <v>26.52</v>
      </c>
      <c r="K70" s="8">
        <f t="shared" si="29"/>
        <v>66.12</v>
      </c>
      <c r="L70" s="15"/>
      <c r="M70" s="16">
        <f t="shared" si="30"/>
        <v>66.12</v>
      </c>
      <c r="N70" s="19">
        <f t="shared" si="31"/>
        <v>39.672000000000004</v>
      </c>
      <c r="O70" s="19">
        <v>81.6</v>
      </c>
      <c r="P70" s="19">
        <f t="shared" si="32"/>
        <v>32.64</v>
      </c>
      <c r="Q70" s="27">
        <f t="shared" si="33"/>
        <v>72.31200000000001</v>
      </c>
    </row>
    <row r="71" spans="1:17" ht="20.25">
      <c r="A71" s="7">
        <v>17</v>
      </c>
      <c r="B71" s="8">
        <v>201703</v>
      </c>
      <c r="C71" s="8" t="s">
        <v>18</v>
      </c>
      <c r="D71" s="9" t="s">
        <v>35</v>
      </c>
      <c r="E71" s="9" t="s">
        <v>22</v>
      </c>
      <c r="F71" s="10" t="str">
        <f t="shared" si="26"/>
        <v>2017032214</v>
      </c>
      <c r="G71" s="8">
        <v>63.9</v>
      </c>
      <c r="H71" s="8">
        <f t="shared" si="27"/>
        <v>38.339999999999996</v>
      </c>
      <c r="I71" s="8">
        <v>71.3</v>
      </c>
      <c r="J71" s="8">
        <f t="shared" si="28"/>
        <v>28.52</v>
      </c>
      <c r="K71" s="8">
        <f t="shared" si="29"/>
        <v>66.86</v>
      </c>
      <c r="L71" s="15"/>
      <c r="M71" s="16">
        <f t="shared" si="30"/>
        <v>66.86</v>
      </c>
      <c r="N71" s="19">
        <f t="shared" si="31"/>
        <v>40.116</v>
      </c>
      <c r="O71" s="19">
        <v>80.4</v>
      </c>
      <c r="P71" s="19">
        <f t="shared" si="32"/>
        <v>32.160000000000004</v>
      </c>
      <c r="Q71" s="27">
        <f t="shared" si="33"/>
        <v>72.27600000000001</v>
      </c>
    </row>
    <row r="72" spans="1:17" ht="20.25">
      <c r="A72" s="7">
        <v>18</v>
      </c>
      <c r="B72" s="8">
        <v>201703</v>
      </c>
      <c r="C72" s="8" t="s">
        <v>18</v>
      </c>
      <c r="D72" s="9" t="s">
        <v>48</v>
      </c>
      <c r="E72" s="9" t="s">
        <v>43</v>
      </c>
      <c r="F72" s="10" t="str">
        <f t="shared" si="26"/>
        <v>2017032127</v>
      </c>
      <c r="G72" s="8">
        <v>64.5</v>
      </c>
      <c r="H72" s="8">
        <f t="shared" si="27"/>
        <v>38.699999999999996</v>
      </c>
      <c r="I72" s="8">
        <v>71.7</v>
      </c>
      <c r="J72" s="8">
        <f t="shared" si="28"/>
        <v>28.680000000000003</v>
      </c>
      <c r="K72" s="8">
        <f t="shared" si="29"/>
        <v>67.38</v>
      </c>
      <c r="L72" s="15"/>
      <c r="M72" s="16">
        <f t="shared" si="30"/>
        <v>67.38</v>
      </c>
      <c r="N72" s="19">
        <f t="shared" si="31"/>
        <v>40.428</v>
      </c>
      <c r="O72" s="19">
        <v>79.6</v>
      </c>
      <c r="P72" s="19">
        <f t="shared" si="32"/>
        <v>31.84</v>
      </c>
      <c r="Q72" s="27">
        <f t="shared" si="33"/>
        <v>72.268</v>
      </c>
    </row>
    <row r="73" spans="1:17" ht="20.25">
      <c r="A73" s="7">
        <v>19</v>
      </c>
      <c r="B73" s="8">
        <v>201703</v>
      </c>
      <c r="C73" s="8" t="s">
        <v>18</v>
      </c>
      <c r="D73" s="9" t="s">
        <v>29</v>
      </c>
      <c r="E73" s="9" t="s">
        <v>34</v>
      </c>
      <c r="F73" s="10" t="str">
        <f t="shared" si="26"/>
        <v>2017031928</v>
      </c>
      <c r="G73" s="8">
        <v>63.3</v>
      </c>
      <c r="H73" s="8">
        <f t="shared" si="27"/>
        <v>37.98</v>
      </c>
      <c r="I73" s="8">
        <v>71.3</v>
      </c>
      <c r="J73" s="8">
        <f t="shared" si="28"/>
        <v>28.52</v>
      </c>
      <c r="K73" s="8">
        <f t="shared" si="29"/>
        <v>66.5</v>
      </c>
      <c r="L73" s="15"/>
      <c r="M73" s="16">
        <f t="shared" si="30"/>
        <v>66.5</v>
      </c>
      <c r="N73" s="19">
        <f t="shared" si="31"/>
        <v>39.9</v>
      </c>
      <c r="O73" s="19">
        <v>80</v>
      </c>
      <c r="P73" s="19">
        <f t="shared" si="32"/>
        <v>32</v>
      </c>
      <c r="Q73" s="27">
        <f t="shared" si="33"/>
        <v>71.9</v>
      </c>
    </row>
    <row r="74" spans="1:17" ht="20.25">
      <c r="A74" s="7">
        <v>20</v>
      </c>
      <c r="B74" s="8">
        <v>201703</v>
      </c>
      <c r="C74" s="8" t="s">
        <v>18</v>
      </c>
      <c r="D74" s="9" t="s">
        <v>44</v>
      </c>
      <c r="E74" s="9" t="s">
        <v>20</v>
      </c>
      <c r="F74" s="10" t="str">
        <f t="shared" si="26"/>
        <v>2017032025</v>
      </c>
      <c r="G74" s="8">
        <v>60</v>
      </c>
      <c r="H74" s="8">
        <f t="shared" si="27"/>
        <v>36</v>
      </c>
      <c r="I74" s="8">
        <v>77.4</v>
      </c>
      <c r="J74" s="8">
        <f t="shared" si="28"/>
        <v>30.960000000000004</v>
      </c>
      <c r="K74" s="8">
        <f t="shared" si="29"/>
        <v>66.96000000000001</v>
      </c>
      <c r="L74" s="15"/>
      <c r="M74" s="16">
        <f t="shared" si="30"/>
        <v>66.96000000000001</v>
      </c>
      <c r="N74" s="19">
        <f t="shared" si="31"/>
        <v>40.176</v>
      </c>
      <c r="O74" s="19">
        <v>79</v>
      </c>
      <c r="P74" s="19">
        <f t="shared" si="32"/>
        <v>31.6</v>
      </c>
      <c r="Q74" s="27">
        <f t="shared" si="33"/>
        <v>71.77600000000001</v>
      </c>
    </row>
    <row r="75" spans="1:17" ht="20.25">
      <c r="A75" s="7">
        <v>21</v>
      </c>
      <c r="B75" s="8">
        <v>201703</v>
      </c>
      <c r="C75" s="8" t="s">
        <v>18</v>
      </c>
      <c r="D75" s="9" t="s">
        <v>48</v>
      </c>
      <c r="E75" s="9" t="s">
        <v>19</v>
      </c>
      <c r="F75" s="10" t="str">
        <f t="shared" si="26"/>
        <v>2017032103</v>
      </c>
      <c r="G75" s="8">
        <v>73.6</v>
      </c>
      <c r="H75" s="8">
        <f t="shared" si="27"/>
        <v>44.16</v>
      </c>
      <c r="I75" s="8">
        <v>63.1</v>
      </c>
      <c r="J75" s="8">
        <f t="shared" si="28"/>
        <v>25.240000000000002</v>
      </c>
      <c r="K75" s="8">
        <f t="shared" si="29"/>
        <v>69.4</v>
      </c>
      <c r="L75" s="15"/>
      <c r="M75" s="16">
        <f t="shared" si="30"/>
        <v>69.4</v>
      </c>
      <c r="N75" s="19">
        <f t="shared" si="31"/>
        <v>41.64</v>
      </c>
      <c r="O75" s="19">
        <v>75</v>
      </c>
      <c r="P75" s="19">
        <f t="shared" si="32"/>
        <v>30</v>
      </c>
      <c r="Q75" s="27">
        <f t="shared" si="33"/>
        <v>71.64</v>
      </c>
    </row>
    <row r="76" spans="1:17" ht="20.25">
      <c r="A76" s="7">
        <v>22</v>
      </c>
      <c r="B76" s="8">
        <v>201703</v>
      </c>
      <c r="C76" s="8" t="s">
        <v>18</v>
      </c>
      <c r="D76" s="9" t="s">
        <v>35</v>
      </c>
      <c r="E76" s="9" t="s">
        <v>32</v>
      </c>
      <c r="F76" s="10" t="str">
        <f t="shared" si="26"/>
        <v>2017032211</v>
      </c>
      <c r="G76" s="8">
        <v>63.6</v>
      </c>
      <c r="H76" s="8">
        <f t="shared" si="27"/>
        <v>38.16</v>
      </c>
      <c r="I76" s="8">
        <v>68.4</v>
      </c>
      <c r="J76" s="8">
        <f t="shared" si="28"/>
        <v>27.360000000000003</v>
      </c>
      <c r="K76" s="8">
        <f t="shared" si="29"/>
        <v>65.52</v>
      </c>
      <c r="L76" s="15"/>
      <c r="M76" s="16">
        <f t="shared" si="30"/>
        <v>65.52</v>
      </c>
      <c r="N76" s="19">
        <f t="shared" si="31"/>
        <v>39.312</v>
      </c>
      <c r="O76" s="19">
        <v>80.4</v>
      </c>
      <c r="P76" s="19">
        <f t="shared" si="32"/>
        <v>32.160000000000004</v>
      </c>
      <c r="Q76" s="27">
        <f t="shared" si="33"/>
        <v>71.47200000000001</v>
      </c>
    </row>
    <row r="77" spans="1:17" s="2" customFormat="1" ht="20.25">
      <c r="A77" s="7">
        <v>23</v>
      </c>
      <c r="B77" s="11">
        <v>201703</v>
      </c>
      <c r="C77" s="11" t="s">
        <v>18</v>
      </c>
      <c r="D77" s="12" t="s">
        <v>44</v>
      </c>
      <c r="E77" s="12" t="s">
        <v>32</v>
      </c>
      <c r="F77" s="13" t="str">
        <f t="shared" si="26"/>
        <v>2017032011</v>
      </c>
      <c r="G77" s="11">
        <v>62.7</v>
      </c>
      <c r="H77" s="11">
        <f t="shared" si="27"/>
        <v>37.62</v>
      </c>
      <c r="I77" s="11">
        <v>69.5</v>
      </c>
      <c r="J77" s="11">
        <f t="shared" si="28"/>
        <v>27.8</v>
      </c>
      <c r="K77" s="11">
        <f t="shared" si="29"/>
        <v>65.42</v>
      </c>
      <c r="L77" s="23"/>
      <c r="M77" s="24">
        <f t="shared" si="30"/>
        <v>65.42</v>
      </c>
      <c r="N77" s="25">
        <f t="shared" si="31"/>
        <v>39.252</v>
      </c>
      <c r="O77" s="25">
        <v>79.8</v>
      </c>
      <c r="P77" s="25">
        <f t="shared" si="32"/>
        <v>31.92</v>
      </c>
      <c r="Q77" s="29">
        <f t="shared" si="33"/>
        <v>71.172</v>
      </c>
    </row>
    <row r="78" spans="1:17" s="2" customFormat="1" ht="20.25">
      <c r="A78" s="7">
        <v>24</v>
      </c>
      <c r="B78" s="11"/>
      <c r="C78" s="8" t="s">
        <v>18</v>
      </c>
      <c r="D78" s="12"/>
      <c r="E78" s="12"/>
      <c r="F78" s="10" t="s">
        <v>50</v>
      </c>
      <c r="G78" s="8">
        <v>66.9</v>
      </c>
      <c r="H78" s="8">
        <f t="shared" si="27"/>
        <v>40.14</v>
      </c>
      <c r="I78" s="8">
        <v>62.5</v>
      </c>
      <c r="J78" s="8">
        <f t="shared" si="28"/>
        <v>25</v>
      </c>
      <c r="K78" s="8">
        <f t="shared" si="29"/>
        <v>65.14</v>
      </c>
      <c r="L78" s="15"/>
      <c r="M78" s="16">
        <f t="shared" si="30"/>
        <v>65.14</v>
      </c>
      <c r="N78" s="19">
        <f t="shared" si="31"/>
        <v>39.083999999999996</v>
      </c>
      <c r="O78" s="22">
        <v>78.4</v>
      </c>
      <c r="P78" s="19">
        <f t="shared" si="32"/>
        <v>31.360000000000003</v>
      </c>
      <c r="Q78" s="27">
        <f t="shared" si="33"/>
        <v>70.444</v>
      </c>
    </row>
    <row r="79" spans="1:17" s="1" customFormat="1" ht="20.25">
      <c r="A79" s="7" t="s">
        <v>1</v>
      </c>
      <c r="B79" s="8" t="s">
        <v>2</v>
      </c>
      <c r="C79" s="8" t="s">
        <v>3</v>
      </c>
      <c r="D79" s="9" t="s">
        <v>4</v>
      </c>
      <c r="E79" s="9" t="s">
        <v>5</v>
      </c>
      <c r="F79" s="8" t="s">
        <v>6</v>
      </c>
      <c r="G79" s="8" t="s">
        <v>11</v>
      </c>
      <c r="H79" s="30" t="s">
        <v>12</v>
      </c>
      <c r="I79" s="35" t="s">
        <v>13</v>
      </c>
      <c r="J79" s="17" t="s">
        <v>14</v>
      </c>
      <c r="K79" s="18" t="s">
        <v>15</v>
      </c>
      <c r="L79" s="18" t="s">
        <v>16</v>
      </c>
      <c r="M79" s="18" t="s">
        <v>17</v>
      </c>
      <c r="N79" s="36"/>
      <c r="O79" s="36"/>
      <c r="P79" s="36"/>
      <c r="Q79" s="36"/>
    </row>
    <row r="80" spans="1:13" ht="20.25">
      <c r="A80" s="7">
        <v>1</v>
      </c>
      <c r="B80" s="8">
        <v>201704</v>
      </c>
      <c r="C80" s="8" t="s">
        <v>30</v>
      </c>
      <c r="D80" s="9" t="s">
        <v>20</v>
      </c>
      <c r="E80" s="9" t="s">
        <v>31</v>
      </c>
      <c r="F80" s="31" t="str">
        <f>B80&amp;D80&amp;E80</f>
        <v>2017042504</v>
      </c>
      <c r="G80" s="8">
        <v>68</v>
      </c>
      <c r="H80" s="8"/>
      <c r="I80" s="8">
        <f>G80+H80</f>
        <v>68</v>
      </c>
      <c r="J80" s="8">
        <f>I80*0.6</f>
        <v>40.8</v>
      </c>
      <c r="K80" s="8">
        <v>77.6</v>
      </c>
      <c r="L80" s="19">
        <f>K80*0.4</f>
        <v>31.04</v>
      </c>
      <c r="M80" s="19">
        <f>J80+L80</f>
        <v>71.84</v>
      </c>
    </row>
    <row r="81" spans="1:13" ht="20.25">
      <c r="A81" s="7">
        <v>2</v>
      </c>
      <c r="B81" s="8">
        <v>201704</v>
      </c>
      <c r="C81" s="8" t="s">
        <v>30</v>
      </c>
      <c r="D81" s="9" t="s">
        <v>20</v>
      </c>
      <c r="E81" s="9" t="s">
        <v>33</v>
      </c>
      <c r="F81" s="31" t="str">
        <f>B81&amp;D81&amp;E81</f>
        <v>2017042505</v>
      </c>
      <c r="G81" s="8">
        <v>69.8</v>
      </c>
      <c r="H81" s="8"/>
      <c r="I81" s="8">
        <f>G81+H81</f>
        <v>69.8</v>
      </c>
      <c r="J81" s="8">
        <f>I81*0.6</f>
        <v>41.879999999999995</v>
      </c>
      <c r="K81" s="8">
        <v>71.4</v>
      </c>
      <c r="L81" s="19">
        <f>K81*0.4</f>
        <v>28.560000000000002</v>
      </c>
      <c r="M81" s="19">
        <f>J81+L81</f>
        <v>70.44</v>
      </c>
    </row>
    <row r="82" spans="1:13" ht="20.25">
      <c r="A82" s="7">
        <v>3</v>
      </c>
      <c r="B82" s="8">
        <v>201704</v>
      </c>
      <c r="C82" s="8" t="s">
        <v>18</v>
      </c>
      <c r="D82" s="9" t="s">
        <v>20</v>
      </c>
      <c r="E82" s="9" t="s">
        <v>23</v>
      </c>
      <c r="F82" s="32" t="str">
        <f>B82&amp;D82&amp;E82</f>
        <v>2017042501</v>
      </c>
      <c r="G82" s="8">
        <v>65.4</v>
      </c>
      <c r="H82" s="8"/>
      <c r="I82" s="8">
        <f>G82+H82</f>
        <v>65.4</v>
      </c>
      <c r="J82" s="8">
        <f>I82*0.6</f>
        <v>39.24</v>
      </c>
      <c r="K82" s="8">
        <v>74.4</v>
      </c>
      <c r="L82" s="19">
        <f>K82*0.4</f>
        <v>29.760000000000005</v>
      </c>
      <c r="M82" s="19">
        <f>J82+L82</f>
        <v>69</v>
      </c>
    </row>
    <row r="83" spans="1:13" ht="20.25">
      <c r="A83" s="7"/>
      <c r="B83" s="8"/>
      <c r="C83" s="8"/>
      <c r="D83" s="9"/>
      <c r="E83" s="9"/>
      <c r="F83" s="31"/>
      <c r="G83" s="8"/>
      <c r="H83" s="8"/>
      <c r="I83" s="8"/>
      <c r="J83" s="8"/>
      <c r="K83" s="8"/>
      <c r="L83" s="19"/>
      <c r="M83" s="19"/>
    </row>
    <row r="84" spans="1:13" ht="20.25">
      <c r="A84" s="7">
        <v>1</v>
      </c>
      <c r="B84" s="8">
        <v>201706</v>
      </c>
      <c r="C84" s="8" t="s">
        <v>18</v>
      </c>
      <c r="D84" s="9" t="s">
        <v>20</v>
      </c>
      <c r="E84" s="9" t="s">
        <v>46</v>
      </c>
      <c r="F84" s="31" t="str">
        <f>B84&amp;D84&amp;E84</f>
        <v>2017062524</v>
      </c>
      <c r="G84" s="8">
        <v>63</v>
      </c>
      <c r="H84" s="8"/>
      <c r="I84" s="8">
        <f>G84+H84</f>
        <v>63</v>
      </c>
      <c r="J84" s="8">
        <f>I84*0.6</f>
        <v>37.8</v>
      </c>
      <c r="K84" s="8">
        <v>75.9</v>
      </c>
      <c r="L84" s="19">
        <f>K84*0.4</f>
        <v>30.360000000000003</v>
      </c>
      <c r="M84" s="19">
        <f>J84+L84</f>
        <v>68.16</v>
      </c>
    </row>
    <row r="85" spans="1:13" ht="20.25">
      <c r="A85" s="7">
        <v>2</v>
      </c>
      <c r="B85" s="8">
        <v>201706</v>
      </c>
      <c r="C85" s="8" t="s">
        <v>18</v>
      </c>
      <c r="D85" s="9" t="s">
        <v>20</v>
      </c>
      <c r="E85" s="9" t="s">
        <v>43</v>
      </c>
      <c r="F85" s="31" t="str">
        <f>B85&amp;D85&amp;E85</f>
        <v>2017062527</v>
      </c>
      <c r="G85" s="8">
        <v>61.6</v>
      </c>
      <c r="H85" s="8"/>
      <c r="I85" s="8">
        <f>G85+H85</f>
        <v>61.6</v>
      </c>
      <c r="J85" s="8">
        <f>I85*0.6</f>
        <v>36.96</v>
      </c>
      <c r="K85" s="8">
        <v>75.7</v>
      </c>
      <c r="L85" s="19">
        <f>K85*0.4</f>
        <v>30.28</v>
      </c>
      <c r="M85" s="19">
        <f>J85+L85</f>
        <v>67.24000000000001</v>
      </c>
    </row>
    <row r="86" spans="1:13" ht="20.25">
      <c r="A86" s="7"/>
      <c r="B86" s="8"/>
      <c r="C86" s="8"/>
      <c r="D86" s="33"/>
      <c r="E86" s="9"/>
      <c r="F86" s="31"/>
      <c r="G86" s="8"/>
      <c r="H86" s="8"/>
      <c r="I86" s="8"/>
      <c r="J86" s="8"/>
      <c r="K86" s="8"/>
      <c r="L86" s="19"/>
      <c r="M86" s="19"/>
    </row>
    <row r="87" spans="1:13" ht="20.25">
      <c r="A87" s="7">
        <v>1</v>
      </c>
      <c r="B87" s="8">
        <v>201709</v>
      </c>
      <c r="C87" s="8" t="s">
        <v>18</v>
      </c>
      <c r="D87" s="33" t="s">
        <v>26</v>
      </c>
      <c r="E87" s="9" t="s">
        <v>46</v>
      </c>
      <c r="F87" s="31" t="str">
        <f>B87&amp;D87&amp;E87</f>
        <v>2017092624</v>
      </c>
      <c r="G87" s="8">
        <v>68.4</v>
      </c>
      <c r="H87" s="8"/>
      <c r="I87" s="8">
        <f>G87+H87</f>
        <v>68.4</v>
      </c>
      <c r="J87" s="8">
        <f>I87*0.6</f>
        <v>41.04</v>
      </c>
      <c r="K87" s="8">
        <v>76.8</v>
      </c>
      <c r="L87" s="19">
        <f>K87*0.4</f>
        <v>30.72</v>
      </c>
      <c r="M87" s="19">
        <f>J87+L87</f>
        <v>71.75999999999999</v>
      </c>
    </row>
    <row r="88" spans="1:13" ht="20.25">
      <c r="A88" s="7"/>
      <c r="B88" s="8"/>
      <c r="C88" s="8"/>
      <c r="D88" s="33"/>
      <c r="E88" s="9"/>
      <c r="F88" s="31"/>
      <c r="G88" s="8"/>
      <c r="H88" s="8"/>
      <c r="I88" s="8"/>
      <c r="J88" s="8"/>
      <c r="K88" s="8"/>
      <c r="L88" s="19"/>
      <c r="M88" s="19"/>
    </row>
    <row r="89" spans="1:13" ht="20.25">
      <c r="A89" s="7">
        <v>1</v>
      </c>
      <c r="B89" s="8">
        <v>201711</v>
      </c>
      <c r="C89" s="8" t="s">
        <v>18</v>
      </c>
      <c r="D89" s="33" t="s">
        <v>43</v>
      </c>
      <c r="E89" s="9" t="s">
        <v>43</v>
      </c>
      <c r="F89" s="31" t="str">
        <f>B89&amp;D89&amp;E89</f>
        <v>2017112727</v>
      </c>
      <c r="G89" s="8">
        <v>60.6</v>
      </c>
      <c r="H89" s="8"/>
      <c r="I89" s="8">
        <f>G89+H89</f>
        <v>60.6</v>
      </c>
      <c r="J89" s="8">
        <f>I89*0.6</f>
        <v>36.36</v>
      </c>
      <c r="K89" s="8">
        <v>80.1</v>
      </c>
      <c r="L89" s="19">
        <f>K89*0.4</f>
        <v>32.04</v>
      </c>
      <c r="M89" s="19">
        <f>J89+L89</f>
        <v>68.4</v>
      </c>
    </row>
    <row r="90" spans="1:13" ht="20.25">
      <c r="A90" s="7"/>
      <c r="B90" s="8"/>
      <c r="C90" s="8"/>
      <c r="D90" s="33"/>
      <c r="E90" s="9"/>
      <c r="F90" s="31"/>
      <c r="G90" s="8"/>
      <c r="H90" s="8"/>
      <c r="I90" s="8"/>
      <c r="J90" s="8"/>
      <c r="K90" s="8"/>
      <c r="L90" s="19"/>
      <c r="M90" s="19"/>
    </row>
    <row r="91" spans="1:13" ht="20.25">
      <c r="A91" s="7">
        <v>1</v>
      </c>
      <c r="B91" s="8">
        <v>201712</v>
      </c>
      <c r="C91" s="8" t="s">
        <v>18</v>
      </c>
      <c r="D91" s="33" t="s">
        <v>34</v>
      </c>
      <c r="E91" s="9" t="s">
        <v>31</v>
      </c>
      <c r="F91" s="31" t="str">
        <f>B91&amp;D91&amp;E91</f>
        <v>2017122804</v>
      </c>
      <c r="G91" s="8">
        <v>63.8</v>
      </c>
      <c r="H91" s="8"/>
      <c r="I91" s="8">
        <f>G91+H91</f>
        <v>63.8</v>
      </c>
      <c r="J91" s="8">
        <f>I91*0.6</f>
        <v>38.279999999999994</v>
      </c>
      <c r="K91" s="8">
        <v>82.9</v>
      </c>
      <c r="L91" s="19">
        <f>K91*0.4</f>
        <v>33.160000000000004</v>
      </c>
      <c r="M91" s="19">
        <f>J91+L91</f>
        <v>71.44</v>
      </c>
    </row>
    <row r="92" spans="1:13" ht="20.25">
      <c r="A92" s="7"/>
      <c r="B92" s="8"/>
      <c r="C92" s="8"/>
      <c r="D92" s="33"/>
      <c r="E92" s="9"/>
      <c r="F92" s="31"/>
      <c r="G92" s="8"/>
      <c r="H92" s="8"/>
      <c r="I92" s="8"/>
      <c r="J92" s="8"/>
      <c r="K92" s="8"/>
      <c r="L92" s="19"/>
      <c r="M92" s="19"/>
    </row>
    <row r="93" spans="1:13" ht="20.25">
      <c r="A93" s="7">
        <v>1</v>
      </c>
      <c r="B93" s="8">
        <v>201713</v>
      </c>
      <c r="C93" s="8" t="s">
        <v>18</v>
      </c>
      <c r="D93" s="33" t="s">
        <v>34</v>
      </c>
      <c r="E93" s="9" t="s">
        <v>28</v>
      </c>
      <c r="F93" s="31" t="str">
        <f>B93&amp;D93&amp;E93</f>
        <v>2017132818</v>
      </c>
      <c r="G93" s="8">
        <v>75.8</v>
      </c>
      <c r="H93" s="8"/>
      <c r="I93" s="8">
        <f>G93+H93</f>
        <v>75.8</v>
      </c>
      <c r="J93" s="8">
        <f>I93*0.6</f>
        <v>45.48</v>
      </c>
      <c r="K93" s="8">
        <v>78.7</v>
      </c>
      <c r="L93" s="19">
        <f>K93*0.4</f>
        <v>31.480000000000004</v>
      </c>
      <c r="M93" s="19">
        <f>J93+L93</f>
        <v>76.96000000000001</v>
      </c>
    </row>
    <row r="94" spans="1:13" ht="20.25">
      <c r="A94" s="7"/>
      <c r="B94" s="8"/>
      <c r="C94" s="8"/>
      <c r="D94" s="33"/>
      <c r="E94" s="9"/>
      <c r="F94" s="31"/>
      <c r="G94" s="8"/>
      <c r="H94" s="8"/>
      <c r="I94" s="8"/>
      <c r="J94" s="8"/>
      <c r="K94" s="8"/>
      <c r="L94" s="19"/>
      <c r="M94" s="19"/>
    </row>
    <row r="95" spans="1:13" ht="20.25">
      <c r="A95" s="7"/>
      <c r="B95" s="8"/>
      <c r="C95" s="8"/>
      <c r="D95" s="33"/>
      <c r="E95" s="9"/>
      <c r="F95" s="31"/>
      <c r="G95" s="8"/>
      <c r="H95" s="8"/>
      <c r="I95" s="8"/>
      <c r="J95" s="8"/>
      <c r="K95" s="8"/>
      <c r="L95" s="19"/>
      <c r="M95" s="19"/>
    </row>
    <row r="96" spans="1:13" ht="20.25">
      <c r="A96" s="7"/>
      <c r="B96" s="8"/>
      <c r="C96" s="8"/>
      <c r="D96" s="33"/>
      <c r="E96" s="9"/>
      <c r="F96" s="31"/>
      <c r="G96" s="8"/>
      <c r="H96" s="8"/>
      <c r="I96" s="8"/>
      <c r="J96" s="8"/>
      <c r="K96" s="8"/>
      <c r="L96" s="19"/>
      <c r="M96" s="19"/>
    </row>
    <row r="97" spans="1:13" ht="20.25">
      <c r="A97" s="7">
        <v>1</v>
      </c>
      <c r="B97" s="8">
        <v>201716</v>
      </c>
      <c r="C97" s="8" t="s">
        <v>30</v>
      </c>
      <c r="D97" s="9" t="s">
        <v>40</v>
      </c>
      <c r="E97" s="9" t="s">
        <v>37</v>
      </c>
      <c r="F97" s="8" t="str">
        <f>B97&amp;D97&amp;E97</f>
        <v>2017162913</v>
      </c>
      <c r="G97" s="8">
        <v>87.4</v>
      </c>
      <c r="H97" s="8"/>
      <c r="I97" s="8">
        <f>G97+H97</f>
        <v>87.4</v>
      </c>
      <c r="J97" s="8">
        <f>I97*0.6</f>
        <v>52.440000000000005</v>
      </c>
      <c r="K97" s="8">
        <v>79.64</v>
      </c>
      <c r="L97" s="19">
        <f>K97*0.4</f>
        <v>31.856</v>
      </c>
      <c r="M97" s="19">
        <f>J97+L97</f>
        <v>84.296</v>
      </c>
    </row>
    <row r="98" spans="1:13" ht="20.25">
      <c r="A98" s="7"/>
      <c r="B98" s="8"/>
      <c r="C98" s="8"/>
      <c r="D98" s="9"/>
      <c r="E98" s="9"/>
      <c r="F98" s="8"/>
      <c r="G98" s="8"/>
      <c r="H98" s="8"/>
      <c r="I98" s="8"/>
      <c r="J98" s="8"/>
      <c r="K98" s="8"/>
      <c r="L98" s="19"/>
      <c r="M98" s="19"/>
    </row>
    <row r="99" spans="1:13" ht="20.25">
      <c r="A99" s="7">
        <v>1</v>
      </c>
      <c r="B99" s="8">
        <v>201717</v>
      </c>
      <c r="C99" s="8" t="s">
        <v>30</v>
      </c>
      <c r="D99" s="9" t="s">
        <v>51</v>
      </c>
      <c r="E99" s="9" t="s">
        <v>23</v>
      </c>
      <c r="F99" s="8" t="str">
        <f>B99&amp;D99&amp;E99</f>
        <v>2017173001</v>
      </c>
      <c r="G99" s="8">
        <v>79.2</v>
      </c>
      <c r="H99" s="8"/>
      <c r="I99" s="8">
        <f>G99+H99</f>
        <v>79.2</v>
      </c>
      <c r="J99" s="8">
        <f>I99*0.6</f>
        <v>47.52</v>
      </c>
      <c r="K99" s="8">
        <v>77.04</v>
      </c>
      <c r="L99" s="19">
        <f>K99*0.4</f>
        <v>30.816000000000003</v>
      </c>
      <c r="M99" s="19">
        <f>J99+L99</f>
        <v>78.33600000000001</v>
      </c>
    </row>
    <row r="100" spans="1:13" ht="20.25">
      <c r="A100" s="7">
        <v>2</v>
      </c>
      <c r="B100" s="8">
        <v>201717</v>
      </c>
      <c r="C100" s="8" t="s">
        <v>30</v>
      </c>
      <c r="D100" s="9" t="s">
        <v>51</v>
      </c>
      <c r="E100" s="9" t="s">
        <v>37</v>
      </c>
      <c r="F100" s="8" t="str">
        <f>B100&amp;D100&amp;E100</f>
        <v>2017173013</v>
      </c>
      <c r="G100" s="8">
        <v>78.8</v>
      </c>
      <c r="H100" s="8"/>
      <c r="I100" s="8">
        <f>G100+H100</f>
        <v>78.8</v>
      </c>
      <c r="J100" s="8">
        <f>I100*0.6</f>
        <v>47.279999999999994</v>
      </c>
      <c r="K100" s="8">
        <v>76.38</v>
      </c>
      <c r="L100" s="19">
        <f>K100*0.4</f>
        <v>30.552</v>
      </c>
      <c r="M100" s="19">
        <f>J100+L100</f>
        <v>77.832</v>
      </c>
    </row>
    <row r="101" spans="1:13" ht="20.25">
      <c r="A101" s="7"/>
      <c r="B101" s="8"/>
      <c r="C101" s="8"/>
      <c r="D101" s="9"/>
      <c r="E101" s="9"/>
      <c r="F101" s="8"/>
      <c r="G101" s="8"/>
      <c r="H101" s="8"/>
      <c r="I101" s="8"/>
      <c r="J101" s="8"/>
      <c r="K101" s="8"/>
      <c r="L101" s="19"/>
      <c r="M101" s="19"/>
    </row>
    <row r="102" spans="1:13" ht="20.25">
      <c r="A102" s="7">
        <v>1</v>
      </c>
      <c r="B102" s="8">
        <v>201718</v>
      </c>
      <c r="C102" s="8" t="s">
        <v>18</v>
      </c>
      <c r="D102" s="9" t="s">
        <v>51</v>
      </c>
      <c r="E102" s="9" t="s">
        <v>48</v>
      </c>
      <c r="F102" s="8" t="str">
        <f>B102&amp;D102&amp;E102</f>
        <v>2017183021</v>
      </c>
      <c r="G102" s="8">
        <v>78</v>
      </c>
      <c r="H102" s="8"/>
      <c r="I102" s="8">
        <f>G102+H102</f>
        <v>78</v>
      </c>
      <c r="J102" s="8">
        <f>I102*0.6</f>
        <v>46.8</v>
      </c>
      <c r="K102" s="8">
        <v>79.36</v>
      </c>
      <c r="L102" s="19">
        <f>K102*0.4</f>
        <v>31.744</v>
      </c>
      <c r="M102" s="19">
        <f>J102+L102</f>
        <v>78.544</v>
      </c>
    </row>
    <row r="103" spans="1:13" ht="20.25">
      <c r="A103" s="7"/>
      <c r="B103" s="8"/>
      <c r="C103" s="8"/>
      <c r="D103" s="9"/>
      <c r="E103" s="9"/>
      <c r="F103" s="8"/>
      <c r="G103" s="8"/>
      <c r="H103" s="8"/>
      <c r="I103" s="8"/>
      <c r="J103" s="8">
        <f>I103*0.6</f>
        <v>0</v>
      </c>
      <c r="K103" s="8"/>
      <c r="L103" s="19"/>
      <c r="M103" s="19"/>
    </row>
    <row r="104" spans="1:13" ht="20.25">
      <c r="A104" s="7">
        <v>1</v>
      </c>
      <c r="B104" s="8">
        <v>201719</v>
      </c>
      <c r="C104" s="8" t="s">
        <v>30</v>
      </c>
      <c r="D104" s="9" t="s">
        <v>52</v>
      </c>
      <c r="E104" s="9" t="s">
        <v>39</v>
      </c>
      <c r="F104" s="8" t="str">
        <f>B104&amp;D104&amp;E104</f>
        <v>2017193616</v>
      </c>
      <c r="G104" s="8">
        <v>80</v>
      </c>
      <c r="H104" s="8"/>
      <c r="I104" s="8">
        <f>G104+H104</f>
        <v>80</v>
      </c>
      <c r="J104" s="8">
        <f>I104*0.6</f>
        <v>48</v>
      </c>
      <c r="K104" s="8">
        <v>81.4</v>
      </c>
      <c r="L104" s="19">
        <f>K104*0.4</f>
        <v>32.56</v>
      </c>
      <c r="M104" s="19">
        <f>J104+L104</f>
        <v>80.56</v>
      </c>
    </row>
    <row r="105" spans="1:13" ht="20.25">
      <c r="A105" s="7">
        <v>2</v>
      </c>
      <c r="B105" s="8">
        <v>201719</v>
      </c>
      <c r="C105" s="8" t="s">
        <v>18</v>
      </c>
      <c r="D105" s="9" t="s">
        <v>52</v>
      </c>
      <c r="E105" s="9" t="s">
        <v>24</v>
      </c>
      <c r="F105" s="8" t="str">
        <f>B105&amp;D105&amp;E105</f>
        <v>2017193612</v>
      </c>
      <c r="G105" s="8">
        <v>80.5</v>
      </c>
      <c r="H105" s="8"/>
      <c r="I105" s="8">
        <f>G105+H105</f>
        <v>80.5</v>
      </c>
      <c r="J105" s="8">
        <f>I105*0.6</f>
        <v>48.3</v>
      </c>
      <c r="K105" s="8">
        <v>77.26</v>
      </c>
      <c r="L105" s="19">
        <f>K105*0.4</f>
        <v>30.904000000000003</v>
      </c>
      <c r="M105" s="19">
        <f>J105+L105</f>
        <v>79.20400000000001</v>
      </c>
    </row>
    <row r="106" spans="1:13" ht="20.25">
      <c r="A106" s="7">
        <v>3</v>
      </c>
      <c r="B106" s="8">
        <v>201719</v>
      </c>
      <c r="C106" s="8" t="s">
        <v>18</v>
      </c>
      <c r="D106" s="9" t="s">
        <v>53</v>
      </c>
      <c r="E106" s="9" t="s">
        <v>32</v>
      </c>
      <c r="F106" s="8" t="str">
        <f>B106&amp;D106&amp;E106</f>
        <v>2017193511</v>
      </c>
      <c r="G106" s="8">
        <v>79.2</v>
      </c>
      <c r="H106" s="8"/>
      <c r="I106" s="8">
        <f>G106+H106</f>
        <v>79.2</v>
      </c>
      <c r="J106" s="8">
        <f>I106*0.6</f>
        <v>47.52</v>
      </c>
      <c r="K106" s="8">
        <v>78.84</v>
      </c>
      <c r="L106" s="19">
        <f>K106*0.4</f>
        <v>31.536</v>
      </c>
      <c r="M106" s="19">
        <f>J106+L106</f>
        <v>79.05600000000001</v>
      </c>
    </row>
    <row r="107" spans="1:13" ht="20.25">
      <c r="A107" s="7">
        <v>4</v>
      </c>
      <c r="B107" s="8">
        <v>201719</v>
      </c>
      <c r="C107" s="8" t="s">
        <v>18</v>
      </c>
      <c r="D107" s="9" t="s">
        <v>54</v>
      </c>
      <c r="E107" s="9" t="s">
        <v>32</v>
      </c>
      <c r="F107" s="8" t="str">
        <f aca="true" t="shared" si="34" ref="F107:F121">B107&amp;D107&amp;E107</f>
        <v>2017193911</v>
      </c>
      <c r="G107" s="8">
        <v>77.2</v>
      </c>
      <c r="H107" s="8"/>
      <c r="I107" s="8">
        <f aca="true" t="shared" si="35" ref="I107:I121">G107+H107</f>
        <v>77.2</v>
      </c>
      <c r="J107" s="8">
        <f aca="true" t="shared" si="36" ref="J107:J121">I107*0.6</f>
        <v>46.32</v>
      </c>
      <c r="K107" s="8">
        <v>80.72</v>
      </c>
      <c r="L107" s="19">
        <f aca="true" t="shared" si="37" ref="L107:L121">K107*0.4</f>
        <v>32.288000000000004</v>
      </c>
      <c r="M107" s="19">
        <f aca="true" t="shared" si="38" ref="M107:M121">J107+L107</f>
        <v>78.608</v>
      </c>
    </row>
    <row r="108" spans="1:17" s="2" customFormat="1" ht="20.25">
      <c r="A108" s="7">
        <v>5</v>
      </c>
      <c r="B108" s="11">
        <v>201719</v>
      </c>
      <c r="C108" s="11" t="s">
        <v>18</v>
      </c>
      <c r="D108" s="12" t="s">
        <v>55</v>
      </c>
      <c r="E108" s="12" t="s">
        <v>36</v>
      </c>
      <c r="F108" s="11" t="str">
        <f t="shared" si="34"/>
        <v>2017193217</v>
      </c>
      <c r="G108" s="11">
        <v>79.8</v>
      </c>
      <c r="H108" s="11"/>
      <c r="I108" s="11">
        <f t="shared" si="35"/>
        <v>79.8</v>
      </c>
      <c r="J108" s="11">
        <f t="shared" si="36"/>
        <v>47.879999999999995</v>
      </c>
      <c r="K108" s="11">
        <v>76.72</v>
      </c>
      <c r="L108" s="25">
        <f t="shared" si="37"/>
        <v>30.688000000000002</v>
      </c>
      <c r="M108" s="25">
        <f t="shared" si="38"/>
        <v>78.568</v>
      </c>
      <c r="N108" s="37"/>
      <c r="O108" s="37"/>
      <c r="P108" s="37"/>
      <c r="Q108" s="37"/>
    </row>
    <row r="109" spans="1:13" ht="20.25">
      <c r="A109" s="7"/>
      <c r="B109" s="8"/>
      <c r="C109" s="8"/>
      <c r="D109" s="9"/>
      <c r="E109" s="9"/>
      <c r="F109" s="8"/>
      <c r="G109" s="8"/>
      <c r="H109" s="8"/>
      <c r="I109" s="8"/>
      <c r="J109" s="8"/>
      <c r="K109" s="8"/>
      <c r="L109" s="19"/>
      <c r="M109" s="19"/>
    </row>
    <row r="110" spans="1:13" ht="20.25">
      <c r="A110" s="7">
        <v>1</v>
      </c>
      <c r="B110" s="8">
        <v>201720</v>
      </c>
      <c r="C110" s="8" t="s">
        <v>18</v>
      </c>
      <c r="D110" s="9" t="s">
        <v>56</v>
      </c>
      <c r="E110" s="9" t="s">
        <v>26</v>
      </c>
      <c r="F110" s="8" t="str">
        <f>B110&amp;D110&amp;E110</f>
        <v>2017204026</v>
      </c>
      <c r="G110" s="8">
        <v>81.2</v>
      </c>
      <c r="H110" s="8"/>
      <c r="I110" s="8">
        <f>G110+H110</f>
        <v>81.2</v>
      </c>
      <c r="J110" s="8">
        <f>I110*0.6</f>
        <v>48.72</v>
      </c>
      <c r="K110" s="8">
        <v>79.4</v>
      </c>
      <c r="L110" s="19">
        <f>K110*0.4</f>
        <v>31.760000000000005</v>
      </c>
      <c r="M110" s="19">
        <f>J110+L110</f>
        <v>80.48</v>
      </c>
    </row>
    <row r="111" spans="1:13" ht="20.25">
      <c r="A111" s="7"/>
      <c r="B111" s="8"/>
      <c r="C111" s="8"/>
      <c r="D111" s="9"/>
      <c r="E111" s="9"/>
      <c r="F111" s="8"/>
      <c r="G111" s="8"/>
      <c r="H111" s="8"/>
      <c r="I111" s="8"/>
      <c r="J111" s="8">
        <f>I111*0.6</f>
        <v>0</v>
      </c>
      <c r="K111" s="8"/>
      <c r="L111" s="19"/>
      <c r="M111" s="19"/>
    </row>
    <row r="112" spans="1:13" ht="20.25">
      <c r="A112" s="7">
        <v>1</v>
      </c>
      <c r="B112" s="8">
        <v>201721</v>
      </c>
      <c r="C112" s="8" t="s">
        <v>30</v>
      </c>
      <c r="D112" s="9" t="s">
        <v>57</v>
      </c>
      <c r="E112" s="9" t="s">
        <v>48</v>
      </c>
      <c r="F112" s="8" t="str">
        <f>B112&amp;D112&amp;E112</f>
        <v>2017214221</v>
      </c>
      <c r="G112" s="8">
        <v>81</v>
      </c>
      <c r="H112" s="8"/>
      <c r="I112" s="8">
        <f>G112+H112</f>
        <v>81</v>
      </c>
      <c r="J112" s="8">
        <f>I112*0.6</f>
        <v>48.6</v>
      </c>
      <c r="K112" s="8">
        <v>79.8</v>
      </c>
      <c r="L112" s="19">
        <f>K112*0.4</f>
        <v>31.92</v>
      </c>
      <c r="M112" s="19">
        <f>J112+L112</f>
        <v>80.52000000000001</v>
      </c>
    </row>
    <row r="113" spans="1:13" ht="20.25">
      <c r="A113" s="7"/>
      <c r="B113" s="8"/>
      <c r="C113" s="8"/>
      <c r="D113" s="9"/>
      <c r="E113" s="9"/>
      <c r="F113" s="8"/>
      <c r="G113" s="8"/>
      <c r="H113" s="8"/>
      <c r="I113" s="8"/>
      <c r="J113" s="8"/>
      <c r="K113" s="8"/>
      <c r="L113" s="19"/>
      <c r="M113" s="19"/>
    </row>
    <row r="114" spans="1:13" ht="20.25">
      <c r="A114" s="7">
        <v>1</v>
      </c>
      <c r="B114" s="8">
        <v>201722</v>
      </c>
      <c r="C114" s="8" t="s">
        <v>30</v>
      </c>
      <c r="D114" s="9" t="s">
        <v>58</v>
      </c>
      <c r="E114" s="9" t="s">
        <v>23</v>
      </c>
      <c r="F114" s="8" t="str">
        <f>B114&amp;D114&amp;E114</f>
        <v>2017224301</v>
      </c>
      <c r="G114" s="8">
        <v>72.4</v>
      </c>
      <c r="H114" s="8"/>
      <c r="I114" s="8">
        <f>G114+H114</f>
        <v>72.4</v>
      </c>
      <c r="J114" s="8">
        <f>I114*0.6</f>
        <v>43.440000000000005</v>
      </c>
      <c r="K114" s="8">
        <v>73.4</v>
      </c>
      <c r="L114" s="19">
        <f>K114*0.4</f>
        <v>29.360000000000003</v>
      </c>
      <c r="M114" s="19">
        <f>J114+L114</f>
        <v>72.80000000000001</v>
      </c>
    </row>
    <row r="115" spans="1:13" ht="20.25">
      <c r="A115" s="7"/>
      <c r="B115" s="8"/>
      <c r="C115" s="8"/>
      <c r="D115" s="9"/>
      <c r="E115" s="9"/>
      <c r="F115" s="8"/>
      <c r="G115" s="8"/>
      <c r="H115" s="8"/>
      <c r="I115" s="8"/>
      <c r="J115" s="8">
        <f>I115*0.6</f>
        <v>0</v>
      </c>
      <c r="K115" s="8"/>
      <c r="L115" s="19"/>
      <c r="M115" s="19"/>
    </row>
    <row r="116" spans="1:13" ht="20.25">
      <c r="A116" s="7">
        <v>1</v>
      </c>
      <c r="B116" s="8">
        <v>201723</v>
      </c>
      <c r="C116" s="8" t="s">
        <v>18</v>
      </c>
      <c r="D116" s="9" t="s">
        <v>58</v>
      </c>
      <c r="E116" s="9" t="s">
        <v>22</v>
      </c>
      <c r="F116" s="8" t="str">
        <f>B116&amp;D116&amp;E116</f>
        <v>2017234314</v>
      </c>
      <c r="G116" s="8">
        <v>82.1</v>
      </c>
      <c r="H116" s="8"/>
      <c r="I116" s="8">
        <f>G116+H116</f>
        <v>82.1</v>
      </c>
      <c r="J116" s="8">
        <f>I116*0.6</f>
        <v>49.26</v>
      </c>
      <c r="K116" s="8">
        <v>77.2</v>
      </c>
      <c r="L116" s="19">
        <f>K116*0.4</f>
        <v>30.880000000000003</v>
      </c>
      <c r="M116" s="19">
        <f>J116+L116</f>
        <v>80.14</v>
      </c>
    </row>
    <row r="117" spans="1:13" ht="20.25">
      <c r="A117" s="7"/>
      <c r="B117" s="8"/>
      <c r="C117" s="8"/>
      <c r="D117" s="9"/>
      <c r="E117" s="9"/>
      <c r="F117" s="8"/>
      <c r="G117" s="8"/>
      <c r="H117" s="8"/>
      <c r="I117" s="8"/>
      <c r="J117" s="8"/>
      <c r="K117" s="8"/>
      <c r="L117" s="19"/>
      <c r="M117" s="19"/>
    </row>
    <row r="118" spans="1:13" ht="20.25">
      <c r="A118" s="7">
        <v>1</v>
      </c>
      <c r="B118" s="8">
        <v>201724</v>
      </c>
      <c r="C118" s="8" t="s">
        <v>18</v>
      </c>
      <c r="D118" s="9" t="s">
        <v>59</v>
      </c>
      <c r="E118" s="9" t="s">
        <v>37</v>
      </c>
      <c r="F118" s="8" t="str">
        <f>B118&amp;D118&amp;E118</f>
        <v>2017244413</v>
      </c>
      <c r="G118" s="8">
        <v>86.8</v>
      </c>
      <c r="H118" s="8"/>
      <c r="I118" s="8">
        <f>G118+H118</f>
        <v>86.8</v>
      </c>
      <c r="J118" s="8">
        <f>I118*0.6</f>
        <v>52.08</v>
      </c>
      <c r="K118" s="8">
        <v>77.8</v>
      </c>
      <c r="L118" s="19">
        <f>K118*0.4</f>
        <v>31.12</v>
      </c>
      <c r="M118" s="19">
        <f>J118+L118</f>
        <v>83.2</v>
      </c>
    </row>
    <row r="119" spans="1:13" ht="20.25">
      <c r="A119" s="7"/>
      <c r="B119" s="8"/>
      <c r="C119" s="8"/>
      <c r="D119" s="9"/>
      <c r="E119" s="9"/>
      <c r="F119" s="8"/>
      <c r="G119" s="8"/>
      <c r="H119" s="8"/>
      <c r="I119" s="8"/>
      <c r="J119" s="8"/>
      <c r="K119" s="8"/>
      <c r="L119" s="19"/>
      <c r="M119" s="19"/>
    </row>
    <row r="120" spans="1:13" ht="20.25">
      <c r="A120" s="7">
        <v>1</v>
      </c>
      <c r="B120" s="11">
        <v>201725</v>
      </c>
      <c r="C120" s="11" t="s">
        <v>30</v>
      </c>
      <c r="D120" s="12" t="s">
        <v>60</v>
      </c>
      <c r="E120" s="12" t="s">
        <v>46</v>
      </c>
      <c r="F120" s="11" t="str">
        <f>B120&amp;D120&amp;E120</f>
        <v>2017254524</v>
      </c>
      <c r="G120" s="11">
        <v>74.2</v>
      </c>
      <c r="H120" s="8">
        <v>2</v>
      </c>
      <c r="I120" s="8">
        <f>G120+H120</f>
        <v>76.2</v>
      </c>
      <c r="J120" s="8">
        <f>I120*0.6</f>
        <v>45.72</v>
      </c>
      <c r="K120" s="8">
        <v>76.4</v>
      </c>
      <c r="L120" s="19">
        <f>K120*0.4</f>
        <v>30.560000000000002</v>
      </c>
      <c r="M120" s="19">
        <f>J120+L120</f>
        <v>76.28</v>
      </c>
    </row>
    <row r="121" spans="1:13" ht="20.25">
      <c r="A121" s="7">
        <v>2</v>
      </c>
      <c r="B121" s="8">
        <v>201725</v>
      </c>
      <c r="C121" s="8" t="s">
        <v>30</v>
      </c>
      <c r="D121" s="9" t="s">
        <v>60</v>
      </c>
      <c r="E121" s="9" t="s">
        <v>20</v>
      </c>
      <c r="F121" s="8" t="str">
        <f>B121&amp;D121&amp;E121</f>
        <v>2017254525</v>
      </c>
      <c r="G121" s="8">
        <v>73.4</v>
      </c>
      <c r="H121" s="8"/>
      <c r="I121" s="8">
        <f>G121+H121</f>
        <v>73.4</v>
      </c>
      <c r="J121" s="8">
        <f>I121*0.6</f>
        <v>44.04</v>
      </c>
      <c r="K121" s="8">
        <v>77.6</v>
      </c>
      <c r="L121" s="19">
        <f>K121*0.4</f>
        <v>31.04</v>
      </c>
      <c r="M121" s="19">
        <f>J121+L121</f>
        <v>75.08</v>
      </c>
    </row>
    <row r="122" spans="1:13" ht="20.25">
      <c r="A122" s="7"/>
      <c r="B122" s="8"/>
      <c r="C122" s="8"/>
      <c r="D122" s="9"/>
      <c r="E122" s="9"/>
      <c r="F122" s="8"/>
      <c r="G122" s="8"/>
      <c r="H122" s="8"/>
      <c r="I122" s="8"/>
      <c r="J122" s="8"/>
      <c r="K122" s="8"/>
      <c r="L122" s="19"/>
      <c r="M122" s="19"/>
    </row>
    <row r="123" spans="1:13" ht="20.25">
      <c r="A123" s="7"/>
      <c r="B123" s="8"/>
      <c r="C123" s="8"/>
      <c r="D123" s="9"/>
      <c r="E123" s="9"/>
      <c r="F123" s="8"/>
      <c r="G123" s="8"/>
      <c r="H123" s="8"/>
      <c r="I123" s="8"/>
      <c r="J123" s="8"/>
      <c r="K123" s="8"/>
      <c r="L123" s="19"/>
      <c r="M123" s="19"/>
    </row>
    <row r="124" spans="1:13" ht="20.25">
      <c r="A124" s="7">
        <v>1</v>
      </c>
      <c r="B124" s="8"/>
      <c r="C124" s="11" t="s">
        <v>18</v>
      </c>
      <c r="D124" s="9"/>
      <c r="E124" s="9"/>
      <c r="F124" s="34">
        <v>2017274628</v>
      </c>
      <c r="G124" s="11">
        <v>75.6</v>
      </c>
      <c r="H124" s="11"/>
      <c r="I124" s="11">
        <f>G124+H124</f>
        <v>75.6</v>
      </c>
      <c r="J124" s="11">
        <f>I124*0.6</f>
        <v>45.35999999999999</v>
      </c>
      <c r="K124" s="11">
        <v>76</v>
      </c>
      <c r="L124" s="25">
        <f>K124*0.4</f>
        <v>30.400000000000002</v>
      </c>
      <c r="M124" s="25">
        <f>J124+L124</f>
        <v>75.75999999999999</v>
      </c>
    </row>
    <row r="125" spans="1:13" ht="20.25">
      <c r="A125" s="7"/>
      <c r="B125" s="8"/>
      <c r="C125" s="11"/>
      <c r="D125" s="9"/>
      <c r="E125" s="9"/>
      <c r="F125" s="34"/>
      <c r="G125" s="11"/>
      <c r="H125" s="11"/>
      <c r="I125" s="11"/>
      <c r="J125" s="11"/>
      <c r="K125" s="11"/>
      <c r="L125" s="25"/>
      <c r="M125" s="25"/>
    </row>
    <row r="126" spans="1:13" ht="20.25">
      <c r="A126" s="7">
        <v>1</v>
      </c>
      <c r="B126" s="8">
        <v>201728</v>
      </c>
      <c r="C126" s="8" t="s">
        <v>18</v>
      </c>
      <c r="D126" s="9" t="s">
        <v>61</v>
      </c>
      <c r="E126" s="9" t="s">
        <v>19</v>
      </c>
      <c r="F126" s="8" t="str">
        <f>B126&amp;D126&amp;E126</f>
        <v>2017284703</v>
      </c>
      <c r="G126" s="8">
        <v>77.8</v>
      </c>
      <c r="H126" s="8"/>
      <c r="I126" s="8">
        <f>G126+H126</f>
        <v>77.8</v>
      </c>
      <c r="J126" s="8">
        <f>I126*0.6</f>
        <v>46.68</v>
      </c>
      <c r="K126" s="8">
        <v>83</v>
      </c>
      <c r="L126" s="19">
        <f>K126*0.4</f>
        <v>33.2</v>
      </c>
      <c r="M126" s="19">
        <f>J126+L126</f>
        <v>79.88</v>
      </c>
    </row>
    <row r="127" spans="1:13" ht="20.25">
      <c r="A127" s="7">
        <v>2</v>
      </c>
      <c r="B127" s="8">
        <v>201728</v>
      </c>
      <c r="C127" s="8" t="s">
        <v>30</v>
      </c>
      <c r="D127" s="9" t="s">
        <v>61</v>
      </c>
      <c r="E127" s="9" t="s">
        <v>21</v>
      </c>
      <c r="F127" s="8" t="str">
        <f>B127&amp;D127&amp;E127</f>
        <v>2017284706</v>
      </c>
      <c r="G127" s="8">
        <v>79.4</v>
      </c>
      <c r="H127" s="8"/>
      <c r="I127" s="8">
        <f>G127+H127</f>
        <v>79.4</v>
      </c>
      <c r="J127" s="8">
        <f>I127*0.6</f>
        <v>47.64</v>
      </c>
      <c r="K127" s="8">
        <v>77.6</v>
      </c>
      <c r="L127" s="19">
        <f>K127*0.4</f>
        <v>31.04</v>
      </c>
      <c r="M127" s="19">
        <f>J127+L127</f>
        <v>78.68</v>
      </c>
    </row>
    <row r="128" spans="1:13" ht="20.25">
      <c r="A128" s="7"/>
      <c r="B128" s="8"/>
      <c r="C128" s="8"/>
      <c r="D128" s="9"/>
      <c r="E128" s="9"/>
      <c r="F128" s="8"/>
      <c r="G128" s="8"/>
      <c r="H128" s="8"/>
      <c r="I128" s="8"/>
      <c r="J128" s="8"/>
      <c r="K128" s="8"/>
      <c r="L128" s="19"/>
      <c r="M128" s="19"/>
    </row>
    <row r="129" spans="1:13" ht="20.25">
      <c r="A129" s="7">
        <v>1</v>
      </c>
      <c r="B129" s="8">
        <v>201731</v>
      </c>
      <c r="C129" s="8" t="s">
        <v>30</v>
      </c>
      <c r="D129" s="9" t="s">
        <v>61</v>
      </c>
      <c r="E129" s="9" t="s">
        <v>20</v>
      </c>
      <c r="F129" s="8" t="str">
        <f>B129&amp;D129&amp;E129</f>
        <v>2017314725</v>
      </c>
      <c r="G129" s="8">
        <v>79.4</v>
      </c>
      <c r="H129" s="8"/>
      <c r="I129" s="8">
        <f>G129+H129</f>
        <v>79.4</v>
      </c>
      <c r="J129" s="8">
        <f>I129*0.6</f>
        <v>47.64</v>
      </c>
      <c r="K129" s="8">
        <v>73.2</v>
      </c>
      <c r="L129" s="19">
        <f>K129*0.4</f>
        <v>29.28</v>
      </c>
      <c r="M129" s="19">
        <f>J129+L129</f>
        <v>76.92</v>
      </c>
    </row>
    <row r="130" spans="1:13" ht="20.25">
      <c r="A130" s="7"/>
      <c r="B130" s="8"/>
      <c r="C130" s="8"/>
      <c r="D130" s="9"/>
      <c r="E130" s="9"/>
      <c r="F130" s="8"/>
      <c r="G130" s="8"/>
      <c r="H130" s="8"/>
      <c r="I130" s="8"/>
      <c r="J130" s="8"/>
      <c r="K130" s="8"/>
      <c r="L130" s="19"/>
      <c r="M130" s="19"/>
    </row>
    <row r="131" spans="1:13" ht="20.25">
      <c r="A131" s="7">
        <v>1</v>
      </c>
      <c r="B131" s="8">
        <v>201732</v>
      </c>
      <c r="C131" s="8" t="s">
        <v>30</v>
      </c>
      <c r="D131" s="9" t="s">
        <v>62</v>
      </c>
      <c r="E131" s="9" t="s">
        <v>21</v>
      </c>
      <c r="F131" s="8" t="str">
        <f>B131&amp;D131&amp;E131</f>
        <v>2017324806</v>
      </c>
      <c r="G131" s="8">
        <v>76.3</v>
      </c>
      <c r="H131" s="8"/>
      <c r="I131" s="8">
        <f>G131+H131</f>
        <v>76.3</v>
      </c>
      <c r="J131" s="8">
        <f>I131*0.6</f>
        <v>45.779999999999994</v>
      </c>
      <c r="K131" s="8">
        <v>83.6</v>
      </c>
      <c r="L131" s="19">
        <f>K131*0.4</f>
        <v>33.44</v>
      </c>
      <c r="M131" s="19">
        <f>J131+L131</f>
        <v>79.22</v>
      </c>
    </row>
    <row r="132" spans="1:13" ht="20.25">
      <c r="A132" s="7">
        <v>2</v>
      </c>
      <c r="B132" s="8">
        <v>201732</v>
      </c>
      <c r="C132" s="8" t="s">
        <v>18</v>
      </c>
      <c r="D132" s="9" t="s">
        <v>62</v>
      </c>
      <c r="E132" s="9" t="s">
        <v>27</v>
      </c>
      <c r="F132" s="8" t="str">
        <f>B132&amp;D132&amp;E132</f>
        <v>2017324807</v>
      </c>
      <c r="G132" s="8">
        <v>76.3</v>
      </c>
      <c r="H132" s="8"/>
      <c r="I132" s="8">
        <f>G132+H132</f>
        <v>76.3</v>
      </c>
      <c r="J132" s="8">
        <f>I132*0.6</f>
        <v>45.779999999999994</v>
      </c>
      <c r="K132" s="8">
        <v>78.2</v>
      </c>
      <c r="L132" s="19">
        <f>K132*0.4</f>
        <v>31.28</v>
      </c>
      <c r="M132" s="19">
        <f>J132+L132</f>
        <v>77.06</v>
      </c>
    </row>
    <row r="133" spans="1:13" ht="20.25">
      <c r="A133" s="7"/>
      <c r="B133" s="8"/>
      <c r="C133" s="8"/>
      <c r="D133" s="9"/>
      <c r="E133" s="9"/>
      <c r="F133" s="8"/>
      <c r="G133" s="8"/>
      <c r="H133" s="8"/>
      <c r="I133" s="8"/>
      <c r="J133" s="8"/>
      <c r="K133" s="8"/>
      <c r="L133" s="19"/>
      <c r="M133" s="19"/>
    </row>
    <row r="134" spans="1:13" ht="20.25">
      <c r="A134" s="7">
        <v>1</v>
      </c>
      <c r="B134" s="8">
        <v>201733</v>
      </c>
      <c r="C134" s="8" t="s">
        <v>18</v>
      </c>
      <c r="D134" s="9" t="s">
        <v>62</v>
      </c>
      <c r="E134" s="9" t="s">
        <v>22</v>
      </c>
      <c r="F134" s="8" t="str">
        <f>B134&amp;D134&amp;E134</f>
        <v>2017334814</v>
      </c>
      <c r="G134" s="8">
        <v>76.2</v>
      </c>
      <c r="H134" s="8"/>
      <c r="I134" s="8">
        <f>G134+H134</f>
        <v>76.2</v>
      </c>
      <c r="J134" s="8">
        <f>I134*0.6</f>
        <v>45.72</v>
      </c>
      <c r="K134" s="8">
        <v>78.2</v>
      </c>
      <c r="L134" s="19">
        <f>K134*0.4</f>
        <v>31.28</v>
      </c>
      <c r="M134" s="19">
        <f>J134+L134</f>
        <v>77</v>
      </c>
    </row>
    <row r="135" spans="1:13" ht="20.25">
      <c r="A135" s="7">
        <v>2</v>
      </c>
      <c r="B135" s="8">
        <v>201733</v>
      </c>
      <c r="C135" s="8" t="s">
        <v>18</v>
      </c>
      <c r="D135" s="9" t="s">
        <v>62</v>
      </c>
      <c r="E135" s="9" t="s">
        <v>37</v>
      </c>
      <c r="F135" s="8" t="str">
        <f>B135&amp;D135&amp;E135</f>
        <v>2017334813</v>
      </c>
      <c r="G135" s="8">
        <v>77.9</v>
      </c>
      <c r="H135" s="8"/>
      <c r="I135" s="8">
        <f>G135+H135</f>
        <v>77.9</v>
      </c>
      <c r="J135" s="8">
        <f>I135*0.6</f>
        <v>46.74</v>
      </c>
      <c r="K135" s="8">
        <v>74.2</v>
      </c>
      <c r="L135" s="19">
        <f>K135*0.4</f>
        <v>29.680000000000003</v>
      </c>
      <c r="M135" s="19">
        <f>J135+L135</f>
        <v>76.42</v>
      </c>
    </row>
    <row r="136" spans="1:13" ht="20.25">
      <c r="A136" s="7"/>
      <c r="B136" s="8"/>
      <c r="C136" s="8"/>
      <c r="D136" s="9"/>
      <c r="E136" s="9"/>
      <c r="F136" s="8"/>
      <c r="G136" s="8"/>
      <c r="H136" s="8"/>
      <c r="I136" s="8"/>
      <c r="J136" s="8"/>
      <c r="K136" s="8"/>
      <c r="L136" s="19"/>
      <c r="M136" s="19"/>
    </row>
    <row r="137" spans="1:13" ht="20.25">
      <c r="A137" s="7">
        <v>1</v>
      </c>
      <c r="B137" s="8">
        <v>201734</v>
      </c>
      <c r="C137" s="8" t="s">
        <v>18</v>
      </c>
      <c r="D137" s="9" t="s">
        <v>63</v>
      </c>
      <c r="E137" s="9" t="s">
        <v>27</v>
      </c>
      <c r="F137" s="8" t="str">
        <f>B137&amp;D137&amp;E137</f>
        <v>2017344907</v>
      </c>
      <c r="G137" s="8">
        <v>83.6</v>
      </c>
      <c r="H137" s="8"/>
      <c r="I137" s="8">
        <f>G137+H137</f>
        <v>83.6</v>
      </c>
      <c r="J137" s="8">
        <f>I137*0.6</f>
        <v>50.16</v>
      </c>
      <c r="K137" s="8">
        <v>77.6</v>
      </c>
      <c r="L137" s="19">
        <f>K137*0.4</f>
        <v>31.04</v>
      </c>
      <c r="M137" s="19">
        <f>J137+L137</f>
        <v>81.19999999999999</v>
      </c>
    </row>
    <row r="138" spans="1:13" ht="20.25">
      <c r="A138" s="7"/>
      <c r="B138" s="8"/>
      <c r="C138" s="8"/>
      <c r="D138" s="9"/>
      <c r="E138" s="9"/>
      <c r="F138" s="8"/>
      <c r="G138" s="8"/>
      <c r="H138" s="8"/>
      <c r="I138" s="8"/>
      <c r="J138" s="8"/>
      <c r="K138" s="8"/>
      <c r="L138" s="19"/>
      <c r="M138" s="19"/>
    </row>
    <row r="139" spans="1:13" ht="20.25">
      <c r="A139" s="7">
        <v>1</v>
      </c>
      <c r="B139" s="8">
        <v>201735</v>
      </c>
      <c r="C139" s="8" t="s">
        <v>30</v>
      </c>
      <c r="D139" s="9" t="s">
        <v>63</v>
      </c>
      <c r="E139" s="9" t="s">
        <v>28</v>
      </c>
      <c r="F139" s="8" t="str">
        <f>B139&amp;D139&amp;E139</f>
        <v>2017354918</v>
      </c>
      <c r="G139" s="8">
        <v>78.6</v>
      </c>
      <c r="H139" s="8"/>
      <c r="I139" s="8">
        <f>G139+H139</f>
        <v>78.6</v>
      </c>
      <c r="J139" s="8">
        <f>I139*0.6</f>
        <v>47.16</v>
      </c>
      <c r="K139" s="8">
        <v>82</v>
      </c>
      <c r="L139" s="19">
        <f>K139*0.4</f>
        <v>32.800000000000004</v>
      </c>
      <c r="M139" s="19">
        <f>J139+L139</f>
        <v>79.96000000000001</v>
      </c>
    </row>
    <row r="140" spans="1:13" ht="20.25">
      <c r="A140" s="7"/>
      <c r="B140" s="8"/>
      <c r="C140" s="8"/>
      <c r="D140" s="9"/>
      <c r="E140" s="9"/>
      <c r="F140" s="8"/>
      <c r="G140" s="8"/>
      <c r="H140" s="8"/>
      <c r="I140" s="8"/>
      <c r="J140" s="8"/>
      <c r="K140" s="8"/>
      <c r="L140" s="19"/>
      <c r="M140" s="19"/>
    </row>
    <row r="141" spans="1:13" ht="20.25">
      <c r="A141" s="7">
        <v>1</v>
      </c>
      <c r="B141" s="8">
        <v>201736</v>
      </c>
      <c r="C141" s="8" t="s">
        <v>30</v>
      </c>
      <c r="D141" s="9" t="s">
        <v>64</v>
      </c>
      <c r="E141" s="9" t="s">
        <v>23</v>
      </c>
      <c r="F141" s="8" t="str">
        <f>B141&amp;D141&amp;E141</f>
        <v>2017365001</v>
      </c>
      <c r="G141" s="8">
        <v>79.2</v>
      </c>
      <c r="H141" s="8"/>
      <c r="I141" s="8">
        <f>G141+H141</f>
        <v>79.2</v>
      </c>
      <c r="J141" s="8">
        <f>I141*0.6</f>
        <v>47.52</v>
      </c>
      <c r="K141" s="8">
        <v>83.6</v>
      </c>
      <c r="L141" s="19">
        <f>K141*0.4</f>
        <v>33.44</v>
      </c>
      <c r="M141" s="19">
        <f>J141+L141</f>
        <v>80.96000000000001</v>
      </c>
    </row>
    <row r="142" spans="1:13" ht="20.25">
      <c r="A142" s="7"/>
      <c r="B142" s="8"/>
      <c r="C142" s="8"/>
      <c r="D142" s="9"/>
      <c r="E142" s="9"/>
      <c r="F142" s="8"/>
      <c r="G142" s="8"/>
      <c r="H142" s="8"/>
      <c r="I142" s="8"/>
      <c r="J142" s="8"/>
      <c r="K142" s="8"/>
      <c r="L142" s="19"/>
      <c r="M142" s="19"/>
    </row>
    <row r="143" spans="1:13" ht="20.25">
      <c r="A143" s="7">
        <v>1</v>
      </c>
      <c r="B143" s="8">
        <v>201737</v>
      </c>
      <c r="C143" s="8" t="s">
        <v>18</v>
      </c>
      <c r="D143" s="9" t="s">
        <v>65</v>
      </c>
      <c r="E143" s="9" t="s">
        <v>20</v>
      </c>
      <c r="F143" s="8" t="str">
        <f>B143&amp;D143&amp;E143</f>
        <v>2017375625</v>
      </c>
      <c r="G143" s="8">
        <v>83.3</v>
      </c>
      <c r="H143" s="8"/>
      <c r="I143" s="8">
        <f>G143+H143</f>
        <v>83.3</v>
      </c>
      <c r="J143" s="8">
        <f>I143*0.6</f>
        <v>49.98</v>
      </c>
      <c r="K143" s="8">
        <v>81.2</v>
      </c>
      <c r="L143" s="19">
        <f>K143*0.4</f>
        <v>32.480000000000004</v>
      </c>
      <c r="M143" s="19">
        <f>J143+L143</f>
        <v>82.46000000000001</v>
      </c>
    </row>
    <row r="144" spans="1:13" ht="20.25">
      <c r="A144" s="7"/>
      <c r="B144" s="8"/>
      <c r="C144" s="8"/>
      <c r="D144" s="9"/>
      <c r="E144" s="9"/>
      <c r="F144" s="8"/>
      <c r="G144" s="8"/>
      <c r="H144" s="8"/>
      <c r="I144" s="8"/>
      <c r="J144" s="8"/>
      <c r="K144" s="8"/>
      <c r="L144" s="19"/>
      <c r="M144" s="19"/>
    </row>
    <row r="145" spans="1:13" ht="20.25">
      <c r="A145" s="7">
        <v>1</v>
      </c>
      <c r="B145" s="8">
        <v>201738</v>
      </c>
      <c r="C145" s="8" t="s">
        <v>18</v>
      </c>
      <c r="D145" s="9" t="s">
        <v>66</v>
      </c>
      <c r="E145" s="9" t="s">
        <v>19</v>
      </c>
      <c r="F145" s="8" t="str">
        <f>B145&amp;D145&amp;E145</f>
        <v>2017385803</v>
      </c>
      <c r="G145" s="8">
        <v>73.6</v>
      </c>
      <c r="H145" s="8"/>
      <c r="I145" s="8">
        <f>G145+H145</f>
        <v>73.6</v>
      </c>
      <c r="J145" s="8">
        <f>I145*0.6</f>
        <v>44.16</v>
      </c>
      <c r="K145" s="8">
        <v>77</v>
      </c>
      <c r="L145" s="19">
        <f>K145*0.4</f>
        <v>30.8</v>
      </c>
      <c r="M145" s="19">
        <f>J145+L145</f>
        <v>74.96</v>
      </c>
    </row>
    <row r="146" spans="1:13" ht="20.25">
      <c r="A146" s="7">
        <v>2</v>
      </c>
      <c r="B146" s="8">
        <v>201738</v>
      </c>
      <c r="C146" s="8" t="s">
        <v>30</v>
      </c>
      <c r="D146" s="9" t="s">
        <v>67</v>
      </c>
      <c r="E146" s="9" t="s">
        <v>51</v>
      </c>
      <c r="F146" s="8" t="str">
        <f>B146&amp;D146&amp;E146</f>
        <v>2017385730</v>
      </c>
      <c r="G146" s="8">
        <v>73.9</v>
      </c>
      <c r="H146" s="8"/>
      <c r="I146" s="8">
        <f>G146+H146</f>
        <v>73.9</v>
      </c>
      <c r="J146" s="8">
        <f>I146*0.6</f>
        <v>44.34</v>
      </c>
      <c r="K146" s="8">
        <v>76</v>
      </c>
      <c r="L146" s="19">
        <f>K146*0.4</f>
        <v>30.400000000000002</v>
      </c>
      <c r="M146" s="19">
        <f>J146+L146</f>
        <v>74.74000000000001</v>
      </c>
    </row>
    <row r="147" spans="1:13" ht="20.25">
      <c r="A147" s="7"/>
      <c r="B147" s="8"/>
      <c r="C147" s="8"/>
      <c r="D147" s="9"/>
      <c r="E147" s="9"/>
      <c r="F147" s="8"/>
      <c r="G147" s="8"/>
      <c r="H147" s="8"/>
      <c r="I147" s="8"/>
      <c r="J147" s="8"/>
      <c r="K147" s="8"/>
      <c r="L147" s="19"/>
      <c r="M147" s="19"/>
    </row>
    <row r="148" spans="1:13" ht="20.25">
      <c r="A148" s="7">
        <v>1</v>
      </c>
      <c r="B148" s="8">
        <v>201739</v>
      </c>
      <c r="C148" s="8" t="s">
        <v>18</v>
      </c>
      <c r="D148" s="9" t="s">
        <v>68</v>
      </c>
      <c r="E148" s="9" t="s">
        <v>48</v>
      </c>
      <c r="F148" s="8" t="str">
        <f>B148&amp;D148&amp;E148</f>
        <v>2017395921</v>
      </c>
      <c r="G148" s="8">
        <v>82.3</v>
      </c>
      <c r="H148" s="8"/>
      <c r="I148" s="8">
        <f>G148+H148</f>
        <v>82.3</v>
      </c>
      <c r="J148" s="8">
        <f>I148*0.6</f>
        <v>49.379999999999995</v>
      </c>
      <c r="K148" s="8">
        <v>77.8</v>
      </c>
      <c r="L148" s="19">
        <f>K148*0.4</f>
        <v>31.12</v>
      </c>
      <c r="M148" s="19">
        <f>J148+L148</f>
        <v>80.5</v>
      </c>
    </row>
    <row r="149" spans="1:13" ht="20.25">
      <c r="A149" s="7">
        <v>2</v>
      </c>
      <c r="B149" s="8">
        <v>201739</v>
      </c>
      <c r="C149" s="8" t="s">
        <v>18</v>
      </c>
      <c r="D149" s="9" t="s">
        <v>68</v>
      </c>
      <c r="E149" s="9" t="s">
        <v>36</v>
      </c>
      <c r="F149" s="8" t="str">
        <f>B149&amp;D149&amp;E149</f>
        <v>2017395917</v>
      </c>
      <c r="G149" s="8">
        <v>84.1</v>
      </c>
      <c r="H149" s="8"/>
      <c r="I149" s="8">
        <f>G149+H149</f>
        <v>84.1</v>
      </c>
      <c r="J149" s="8">
        <f>I149*0.6</f>
        <v>50.459999999999994</v>
      </c>
      <c r="K149" s="8">
        <v>74.8</v>
      </c>
      <c r="L149" s="19">
        <f>K149*0.4</f>
        <v>29.92</v>
      </c>
      <c r="M149" s="19">
        <f>J149+L149</f>
        <v>80.38</v>
      </c>
    </row>
    <row r="150" spans="1:13" ht="20.25">
      <c r="A150" s="7"/>
      <c r="B150" s="8"/>
      <c r="C150" s="8"/>
      <c r="D150" s="9"/>
      <c r="E150" s="9"/>
      <c r="F150" s="8"/>
      <c r="G150" s="8"/>
      <c r="H150" s="8"/>
      <c r="I150" s="8"/>
      <c r="J150" s="8"/>
      <c r="K150" s="8"/>
      <c r="L150" s="19"/>
      <c r="M150" s="19"/>
    </row>
    <row r="151" spans="1:13" ht="20.25">
      <c r="A151" s="7">
        <v>1</v>
      </c>
      <c r="B151" s="8">
        <v>201740</v>
      </c>
      <c r="C151" s="8" t="s">
        <v>30</v>
      </c>
      <c r="D151" s="9" t="s">
        <v>69</v>
      </c>
      <c r="E151" s="9" t="s">
        <v>36</v>
      </c>
      <c r="F151" s="8" t="str">
        <f>B151&amp;D151&amp;E151</f>
        <v>2017406717</v>
      </c>
      <c r="G151" s="8">
        <v>82.3</v>
      </c>
      <c r="H151" s="8"/>
      <c r="I151" s="8">
        <f>G151+H151</f>
        <v>82.3</v>
      </c>
      <c r="J151" s="8">
        <f>I151*0.6</f>
        <v>49.379999999999995</v>
      </c>
      <c r="K151" s="8">
        <v>79.2</v>
      </c>
      <c r="L151" s="19">
        <f>K151*0.4</f>
        <v>31.680000000000003</v>
      </c>
      <c r="M151" s="19">
        <f>J151+L151</f>
        <v>81.06</v>
      </c>
    </row>
    <row r="152" spans="1:13" ht="20.25">
      <c r="A152" s="7"/>
      <c r="B152" s="8"/>
      <c r="C152" s="8"/>
      <c r="D152" s="9"/>
      <c r="E152" s="9"/>
      <c r="F152" s="8"/>
      <c r="G152" s="8"/>
      <c r="H152" s="8"/>
      <c r="I152" s="8"/>
      <c r="J152" s="8"/>
      <c r="K152" s="8"/>
      <c r="L152" s="19"/>
      <c r="M152" s="19"/>
    </row>
    <row r="153" spans="1:13" ht="20.25">
      <c r="A153" s="7">
        <v>1</v>
      </c>
      <c r="B153" s="8">
        <v>201741</v>
      </c>
      <c r="C153" s="8" t="s">
        <v>30</v>
      </c>
      <c r="D153" s="9" t="s">
        <v>70</v>
      </c>
      <c r="E153" s="9" t="s">
        <v>21</v>
      </c>
      <c r="F153" s="8" t="str">
        <f>B153&amp;D153&amp;E153</f>
        <v>2017417306</v>
      </c>
      <c r="G153" s="8">
        <v>81.2</v>
      </c>
      <c r="H153" s="8"/>
      <c r="I153" s="8">
        <f>G153+H153</f>
        <v>81.2</v>
      </c>
      <c r="J153" s="8">
        <f>I153*0.6</f>
        <v>48.72</v>
      </c>
      <c r="K153" s="8">
        <v>74.4</v>
      </c>
      <c r="L153" s="19">
        <f>K153*0.4</f>
        <v>29.760000000000005</v>
      </c>
      <c r="M153" s="19">
        <f>J153+L153</f>
        <v>78.48</v>
      </c>
    </row>
    <row r="154" spans="1:13" ht="20.25">
      <c r="A154" s="7"/>
      <c r="B154" s="8"/>
      <c r="C154" s="8"/>
      <c r="D154" s="9"/>
      <c r="E154" s="9"/>
      <c r="F154" s="8"/>
      <c r="G154" s="8"/>
      <c r="H154" s="8"/>
      <c r="I154" s="8"/>
      <c r="J154" s="8"/>
      <c r="K154" s="8"/>
      <c r="L154" s="19"/>
      <c r="M154" s="19"/>
    </row>
    <row r="155" spans="1:13" ht="20.25">
      <c r="A155" s="7">
        <v>1</v>
      </c>
      <c r="B155" s="8">
        <v>201742</v>
      </c>
      <c r="C155" s="8" t="s">
        <v>18</v>
      </c>
      <c r="D155" s="9" t="s">
        <v>71</v>
      </c>
      <c r="E155" s="9" t="s">
        <v>23</v>
      </c>
      <c r="F155" s="8" t="str">
        <f aca="true" t="shared" si="39" ref="F155:F159">B155&amp;D155&amp;E155</f>
        <v>2017427401</v>
      </c>
      <c r="G155" s="8">
        <v>74</v>
      </c>
      <c r="H155" s="8"/>
      <c r="I155" s="8">
        <f aca="true" t="shared" si="40" ref="I155:I159">G155+H155</f>
        <v>74</v>
      </c>
      <c r="J155" s="8">
        <f aca="true" t="shared" si="41" ref="J155:J159">I155*0.6</f>
        <v>44.4</v>
      </c>
      <c r="K155" s="8">
        <v>76.4</v>
      </c>
      <c r="L155" s="19">
        <f aca="true" t="shared" si="42" ref="L155:L159">K155*0.4</f>
        <v>30.560000000000002</v>
      </c>
      <c r="M155" s="19">
        <f aca="true" t="shared" si="43" ref="M155:M159">J155+L155</f>
        <v>74.96000000000001</v>
      </c>
    </row>
    <row r="156" spans="1:13" ht="20.25">
      <c r="A156" s="7"/>
      <c r="B156" s="8"/>
      <c r="C156" s="8"/>
      <c r="D156" s="9"/>
      <c r="E156" s="9"/>
      <c r="F156" s="8"/>
      <c r="G156" s="8"/>
      <c r="H156" s="8"/>
      <c r="I156" s="8"/>
      <c r="J156" s="8"/>
      <c r="K156" s="8"/>
      <c r="L156" s="19"/>
      <c r="M156" s="19"/>
    </row>
    <row r="157" spans="1:13" ht="20.25">
      <c r="A157" s="7">
        <v>1</v>
      </c>
      <c r="B157" s="8">
        <v>201743</v>
      </c>
      <c r="C157" s="8" t="s">
        <v>18</v>
      </c>
      <c r="D157" s="9" t="s">
        <v>71</v>
      </c>
      <c r="E157" s="9" t="s">
        <v>24</v>
      </c>
      <c r="F157" s="8" t="str">
        <f t="shared" si="39"/>
        <v>2017437412</v>
      </c>
      <c r="G157" s="8">
        <v>76.6</v>
      </c>
      <c r="H157" s="8"/>
      <c r="I157" s="8">
        <f t="shared" si="40"/>
        <v>76.6</v>
      </c>
      <c r="J157" s="8">
        <f t="shared" si="41"/>
        <v>45.959999999999994</v>
      </c>
      <c r="K157" s="8">
        <v>78.5</v>
      </c>
      <c r="L157" s="19">
        <f t="shared" si="42"/>
        <v>31.400000000000002</v>
      </c>
      <c r="M157" s="19">
        <f t="shared" si="43"/>
        <v>77.36</v>
      </c>
    </row>
    <row r="158" spans="1:13" ht="20.25">
      <c r="A158" s="7"/>
      <c r="B158" s="8"/>
      <c r="C158" s="8"/>
      <c r="D158" s="9"/>
      <c r="E158" s="9"/>
      <c r="F158" s="8"/>
      <c r="G158" s="8"/>
      <c r="H158" s="8"/>
      <c r="I158" s="8"/>
      <c r="J158" s="8"/>
      <c r="K158" s="8"/>
      <c r="L158" s="19"/>
      <c r="M158" s="19"/>
    </row>
    <row r="159" spans="1:13" ht="20.25">
      <c r="A159" s="7">
        <v>1</v>
      </c>
      <c r="B159" s="8"/>
      <c r="C159" s="8" t="s">
        <v>18</v>
      </c>
      <c r="D159" s="9"/>
      <c r="E159" s="9"/>
      <c r="F159" s="34">
        <v>2017447420</v>
      </c>
      <c r="G159" s="8">
        <v>69</v>
      </c>
      <c r="H159" s="8"/>
      <c r="I159" s="8">
        <f t="shared" si="40"/>
        <v>69</v>
      </c>
      <c r="J159" s="8">
        <f t="shared" si="41"/>
        <v>41.4</v>
      </c>
      <c r="K159" s="8">
        <v>71.6</v>
      </c>
      <c r="L159" s="19">
        <f t="shared" si="42"/>
        <v>28.64</v>
      </c>
      <c r="M159" s="19">
        <f t="shared" si="43"/>
        <v>70.03999999999999</v>
      </c>
    </row>
    <row r="160" spans="1:13" ht="20.25">
      <c r="A160" s="7"/>
      <c r="B160" s="8"/>
      <c r="C160" s="8"/>
      <c r="D160" s="9"/>
      <c r="E160" s="9"/>
      <c r="F160" s="8"/>
      <c r="G160" s="8"/>
      <c r="H160" s="8"/>
      <c r="I160" s="8"/>
      <c r="J160" s="8"/>
      <c r="K160" s="8"/>
      <c r="L160" s="19"/>
      <c r="M160" s="19"/>
    </row>
    <row r="161" spans="1:13" ht="20.25">
      <c r="A161" s="7">
        <v>1</v>
      </c>
      <c r="B161" s="8">
        <v>201745</v>
      </c>
      <c r="C161" s="8" t="s">
        <v>18</v>
      </c>
      <c r="D161" s="9" t="s">
        <v>71</v>
      </c>
      <c r="E161" s="9" t="s">
        <v>43</v>
      </c>
      <c r="F161" s="8" t="str">
        <f>B161&amp;D161&amp;E161</f>
        <v>2017457427</v>
      </c>
      <c r="G161" s="8">
        <v>81.4</v>
      </c>
      <c r="H161" s="8"/>
      <c r="I161" s="8">
        <f>G161+H161</f>
        <v>81.4</v>
      </c>
      <c r="J161" s="8">
        <f>I161*0.6</f>
        <v>48.84</v>
      </c>
      <c r="K161" s="8">
        <v>78.2</v>
      </c>
      <c r="L161" s="19">
        <f>K161*0.4</f>
        <v>31.28</v>
      </c>
      <c r="M161" s="19">
        <f>J161+L161</f>
        <v>80.12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</cp:lastModifiedBy>
  <dcterms:created xsi:type="dcterms:W3CDTF">2017-08-12T01:21:49Z</dcterms:created>
  <dcterms:modified xsi:type="dcterms:W3CDTF">2017-09-13T01:35:37Z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