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<sst xmlns="http://schemas.openxmlformats.org/spreadsheetml/2006/main" count="151" uniqueCount="82">
  <si>
    <t>序号</t>
  </si>
  <si>
    <t>报考职位</t>
  </si>
  <si>
    <t>姓名</t>
  </si>
  <si>
    <t>准考证号</t>
  </si>
  <si>
    <t>06005-阜南县</t>
  </si>
  <si>
    <t>0600011616</t>
  </si>
  <si>
    <t>0600011921</t>
  </si>
  <si>
    <t>0600011822</t>
  </si>
  <si>
    <t>0600011628</t>
  </si>
  <si>
    <t>0600011729</t>
  </si>
  <si>
    <t>0600011814</t>
  </si>
  <si>
    <t>0600011713</t>
  </si>
  <si>
    <t>0600011727</t>
  </si>
  <si>
    <t>0600011928</t>
  </si>
  <si>
    <t>0600011617</t>
  </si>
  <si>
    <t>0600011619</t>
  </si>
  <si>
    <t>0600011916</t>
  </si>
  <si>
    <t>0600011716</t>
  </si>
  <si>
    <t>0600011813</t>
  </si>
  <si>
    <t>0600011710</t>
  </si>
  <si>
    <t>0600011718</t>
  </si>
  <si>
    <t>0600011815</t>
  </si>
  <si>
    <t>0600011706</t>
  </si>
  <si>
    <t>0600011925</t>
  </si>
  <si>
    <t>0600011918</t>
  </si>
  <si>
    <t>0600011701</t>
  </si>
  <si>
    <t>0600011702</t>
  </si>
  <si>
    <t>0600011703</t>
  </si>
  <si>
    <t>0600011725</t>
  </si>
  <si>
    <t>0600011817</t>
  </si>
  <si>
    <t>0600011624</t>
  </si>
  <si>
    <t>0600012008</t>
  </si>
  <si>
    <t>0600011818</t>
  </si>
  <si>
    <t>0600011810</t>
  </si>
  <si>
    <t>0600011808</t>
  </si>
  <si>
    <t>0600011922</t>
  </si>
  <si>
    <t>0600011728</t>
  </si>
  <si>
    <t>0600011804</t>
  </si>
  <si>
    <t>0600011908</t>
  </si>
  <si>
    <t>0600011622</t>
  </si>
  <si>
    <t>0600011715</t>
  </si>
  <si>
    <t>0600011714</t>
  </si>
  <si>
    <t>0600011819</t>
  </si>
  <si>
    <t>0600011620</t>
  </si>
  <si>
    <t>0600011805</t>
  </si>
  <si>
    <t>0600011709</t>
  </si>
  <si>
    <t>0600011905</t>
  </si>
  <si>
    <t>0600011824</t>
  </si>
  <si>
    <t>0600011913</t>
  </si>
  <si>
    <t>0600011630</t>
  </si>
  <si>
    <t>0600012006</t>
  </si>
  <si>
    <t>0600011806</t>
  </si>
  <si>
    <t>0600011829</t>
  </si>
  <si>
    <t>0600011812</t>
  </si>
  <si>
    <t>0600011704</t>
  </si>
  <si>
    <t>0600011826</t>
  </si>
  <si>
    <t>0600011615</t>
  </si>
  <si>
    <t>0600012001</t>
  </si>
  <si>
    <t>0600011903</t>
  </si>
  <si>
    <t>0600011830</t>
  </si>
  <si>
    <t>0600011720</t>
  </si>
  <si>
    <t>0600011802</t>
  </si>
  <si>
    <t>0600011625</t>
  </si>
  <si>
    <t>0600011807</t>
  </si>
  <si>
    <t>0600011611</t>
  </si>
  <si>
    <t>0600011722</t>
  </si>
  <si>
    <t>0600012003</t>
  </si>
  <si>
    <t>0600011907</t>
  </si>
  <si>
    <t>汪方林</t>
  </si>
  <si>
    <t>0600011609</t>
  </si>
  <si>
    <t>王俊虎</t>
  </si>
  <si>
    <t>0600011708</t>
  </si>
  <si>
    <t>陈金</t>
  </si>
  <si>
    <t>0600011821</t>
  </si>
  <si>
    <t>张利娟</t>
  </si>
  <si>
    <t>0600011614</t>
  </si>
  <si>
    <t>董佳昕</t>
  </si>
  <si>
    <t>0600011811</t>
  </si>
  <si>
    <t>朱仁海</t>
  </si>
  <si>
    <t>0600011610</t>
  </si>
  <si>
    <t>赵新帅</t>
  </si>
  <si>
    <t>0600011910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</si>
</sst>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b/>
      <sz val="20"/>
      <color theme="1"/>
      <name val="Calibri"/>
      <family val="2"/>
      <scheme val="minor"/>
    </font>
    <font>
      <b/>
      <sz val="20"/>
      <color indexed="8"/>
      <name val="宋体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17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68" applyNumberFormat="1" applyFont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71"/>
  <sheetViews>
    <sheetView tabSelected="1" workbookViewId="0" topLeftCell="A1">
      <selection activeCell="J73" sqref="J73"/>
    </sheetView>
  </sheetViews>
  <sheetFormatPr defaultColWidth="9.00390625" defaultRowHeight="15" outlineLevelCol="3"/>
  <cols>
    <col min="1" max="1" width="9.00390625" style="2" customWidth="1"/>
    <col min="2" max="2" width="26.57421875" style="2" customWidth="1"/>
    <col min="3" max="3" width="19.28125" style="2" customWidth="1"/>
    <col min="4" max="4" width="23.7109375" style="2" customWidth="1"/>
    <col min="5" max="16384" width="9.00390625" style="2" customWidth="1"/>
  </cols>
  <sheetData>
    <row r="1" spans="1:4" s="1" customFormat="1" ht="15">
      <c r="A1" s="3" t="s">
        <v>0</v>
      </c>
      <c r="B1" s="4" t="s">
        <v>1</v>
      </c>
      <c r="C1" s="3" t="s">
        <v>2</v>
      </c>
      <c r="D1" s="3" t="s">
        <v>3</v>
      </c>
    </row>
    <row r="2" spans="1:4" s="1" customFormat="1" ht="15">
      <c r="A2" s="3">
        <v>1</v>
      </c>
      <c r="B2" s="4" t="s">
        <v>4</v>
      </c>
      <c r="C2" s="3" t="str">
        <f>"吕倩倩"</f>
        <v>吕倩倩</v>
      </c>
      <c r="D2" s="3" t="s">
        <v>5</v>
      </c>
    </row>
    <row r="3" spans="1:4" s="1" customFormat="1" ht="15">
      <c r="A3" s="3">
        <v>2</v>
      </c>
      <c r="B3" s="4" t="s">
        <v>4</v>
      </c>
      <c r="C3" s="3" t="str">
        <f>"关小雨"</f>
        <v>关小雨</v>
      </c>
      <c r="D3" s="3" t="s">
        <v>6</v>
      </c>
    </row>
    <row r="4" spans="1:4" s="1" customFormat="1" ht="15">
      <c r="A4" s="3">
        <v>3</v>
      </c>
      <c r="B4" s="4" t="s">
        <v>4</v>
      </c>
      <c r="C4" s="3" t="str">
        <f>"刘超"</f>
        <v>刘超</v>
      </c>
      <c r="D4" s="3" t="s">
        <v>7</v>
      </c>
    </row>
    <row r="5" spans="1:4" s="1" customFormat="1" ht="15">
      <c r="A5" s="3">
        <v>4</v>
      </c>
      <c r="B5" s="4" t="s">
        <v>4</v>
      </c>
      <c r="C5" s="3" t="str">
        <f>"沈士强"</f>
        <v>沈士强</v>
      </c>
      <c r="D5" s="3" t="s">
        <v>8</v>
      </c>
    </row>
    <row r="6" spans="1:4" s="1" customFormat="1" ht="15">
      <c r="A6" s="3">
        <v>5</v>
      </c>
      <c r="B6" s="4" t="s">
        <v>4</v>
      </c>
      <c r="C6" s="3" t="str">
        <f>"方文慧"</f>
        <v>方文慧</v>
      </c>
      <c r="D6" s="3" t="s">
        <v>9</v>
      </c>
    </row>
    <row r="7" spans="1:4" s="1" customFormat="1" ht="15">
      <c r="A7" s="3">
        <v>6</v>
      </c>
      <c r="B7" s="4" t="s">
        <v>4</v>
      </c>
      <c r="C7" s="3" t="str">
        <f>"骆龙涛"</f>
        <v>骆龙涛</v>
      </c>
      <c r="D7" s="3" t="s">
        <v>10</v>
      </c>
    </row>
    <row r="8" spans="1:4" s="1" customFormat="1" ht="15">
      <c r="A8" s="3">
        <v>7</v>
      </c>
      <c r="B8" s="4" t="s">
        <v>4</v>
      </c>
      <c r="C8" s="3" t="str">
        <f>"林春生"</f>
        <v>林春生</v>
      </c>
      <c r="D8" s="3" t="s">
        <v>11</v>
      </c>
    </row>
    <row r="9" spans="1:4" s="1" customFormat="1" ht="15">
      <c r="A9" s="3">
        <v>8</v>
      </c>
      <c r="B9" s="4" t="s">
        <v>4</v>
      </c>
      <c r="C9" s="3" t="str">
        <f>"王傲宇"</f>
        <v>王傲宇</v>
      </c>
      <c r="D9" s="3" t="s">
        <v>12</v>
      </c>
    </row>
    <row r="10" spans="1:4" s="1" customFormat="1" ht="15">
      <c r="A10" s="3">
        <v>9</v>
      </c>
      <c r="B10" s="4" t="s">
        <v>4</v>
      </c>
      <c r="C10" s="3" t="str">
        <f>"贾文祥"</f>
        <v>贾文祥</v>
      </c>
      <c r="D10" s="3" t="s">
        <v>13</v>
      </c>
    </row>
    <row r="11" spans="1:4" s="1" customFormat="1" ht="15">
      <c r="A11" s="3">
        <v>10</v>
      </c>
      <c r="B11" s="4" t="s">
        <v>4</v>
      </c>
      <c r="C11" s="3" t="str">
        <f>"秦昊"</f>
        <v>秦昊</v>
      </c>
      <c r="D11" s="3" t="s">
        <v>14</v>
      </c>
    </row>
    <row r="12" spans="1:4" s="1" customFormat="1" ht="15">
      <c r="A12" s="3">
        <v>11</v>
      </c>
      <c r="B12" s="4" t="s">
        <v>4</v>
      </c>
      <c r="C12" s="3" t="str">
        <f>"李红云"</f>
        <v>李红云</v>
      </c>
      <c r="D12" s="3" t="s">
        <v>15</v>
      </c>
    </row>
    <row r="13" spans="1:4" s="1" customFormat="1" ht="15">
      <c r="A13" s="3">
        <v>12</v>
      </c>
      <c r="B13" s="4" t="s">
        <v>4</v>
      </c>
      <c r="C13" s="3" t="str">
        <f>"张梦琪"</f>
        <v>张梦琪</v>
      </c>
      <c r="D13" s="3" t="s">
        <v>16</v>
      </c>
    </row>
    <row r="14" spans="1:4" s="1" customFormat="1" ht="15">
      <c r="A14" s="3">
        <v>13</v>
      </c>
      <c r="B14" s="4" t="s">
        <v>4</v>
      </c>
      <c r="C14" s="3" t="str">
        <f>"曾晴晴"</f>
        <v>曾晴晴</v>
      </c>
      <c r="D14" s="3" t="s">
        <v>17</v>
      </c>
    </row>
    <row r="15" spans="1:4" s="1" customFormat="1" ht="15">
      <c r="A15" s="3">
        <v>14</v>
      </c>
      <c r="B15" s="4" t="s">
        <v>4</v>
      </c>
      <c r="C15" s="3" t="str">
        <f>"代莽"</f>
        <v>代莽</v>
      </c>
      <c r="D15" s="3" t="s">
        <v>18</v>
      </c>
    </row>
    <row r="16" spans="1:4" s="1" customFormat="1" ht="15">
      <c r="A16" s="3">
        <v>15</v>
      </c>
      <c r="B16" s="4" t="s">
        <v>4</v>
      </c>
      <c r="C16" s="3" t="str">
        <f>"刘岩岩"</f>
        <v>刘岩岩</v>
      </c>
      <c r="D16" s="3" t="s">
        <v>19</v>
      </c>
    </row>
    <row r="17" spans="1:4" s="1" customFormat="1" ht="15">
      <c r="A17" s="3">
        <v>16</v>
      </c>
      <c r="B17" s="4" t="s">
        <v>4</v>
      </c>
      <c r="C17" s="3" t="str">
        <f>"李晨旭"</f>
        <v>李晨旭</v>
      </c>
      <c r="D17" s="3" t="s">
        <v>20</v>
      </c>
    </row>
    <row r="18" spans="1:4" s="1" customFormat="1" ht="15">
      <c r="A18" s="3">
        <v>17</v>
      </c>
      <c r="B18" s="4" t="s">
        <v>4</v>
      </c>
      <c r="C18" s="3" t="str">
        <f>"谷丽雯"</f>
        <v>谷丽雯</v>
      </c>
      <c r="D18" s="3" t="s">
        <v>21</v>
      </c>
    </row>
    <row r="19" spans="1:4" s="1" customFormat="1" ht="15">
      <c r="A19" s="3">
        <v>18</v>
      </c>
      <c r="B19" s="4" t="s">
        <v>4</v>
      </c>
      <c r="C19" s="3" t="str">
        <f>"乔良"</f>
        <v>乔良</v>
      </c>
      <c r="D19" s="3" t="s">
        <v>22</v>
      </c>
    </row>
    <row r="20" spans="1:4" s="1" customFormat="1" ht="15">
      <c r="A20" s="3">
        <v>19</v>
      </c>
      <c r="B20" s="4" t="s">
        <v>4</v>
      </c>
      <c r="C20" s="3" t="str">
        <f>"杨小龙"</f>
        <v>杨小龙</v>
      </c>
      <c r="D20" s="3" t="s">
        <v>23</v>
      </c>
    </row>
    <row r="21" spans="1:4" s="1" customFormat="1" ht="15">
      <c r="A21" s="3">
        <v>20</v>
      </c>
      <c r="B21" s="4" t="s">
        <v>4</v>
      </c>
      <c r="C21" s="3" t="str">
        <f>"李傲然"</f>
        <v>李傲然</v>
      </c>
      <c r="D21" s="3" t="s">
        <v>24</v>
      </c>
    </row>
    <row r="22" spans="1:4" s="1" customFormat="1" ht="15">
      <c r="A22" s="3">
        <v>21</v>
      </c>
      <c r="B22" s="4" t="s">
        <v>4</v>
      </c>
      <c r="C22" s="3" t="str">
        <f>"邢辉"</f>
        <v>邢辉</v>
      </c>
      <c r="D22" s="3" t="s">
        <v>25</v>
      </c>
    </row>
    <row r="23" spans="1:4" s="1" customFormat="1" ht="15">
      <c r="A23" s="3">
        <v>22</v>
      </c>
      <c r="B23" s="4" t="s">
        <v>4</v>
      </c>
      <c r="C23" s="3" t="str">
        <f>"赵东壮"</f>
        <v>赵东壮</v>
      </c>
      <c r="D23" s="3" t="s">
        <v>26</v>
      </c>
    </row>
    <row r="24" spans="1:4" s="1" customFormat="1" ht="15">
      <c r="A24" s="3">
        <v>23</v>
      </c>
      <c r="B24" s="4" t="s">
        <v>4</v>
      </c>
      <c r="C24" s="3" t="str">
        <f>"倪军"</f>
        <v>倪军</v>
      </c>
      <c r="D24" s="3" t="s">
        <v>27</v>
      </c>
    </row>
    <row r="25" spans="1:4" s="1" customFormat="1" ht="15">
      <c r="A25" s="3">
        <v>24</v>
      </c>
      <c r="B25" s="4" t="s">
        <v>4</v>
      </c>
      <c r="C25" s="3" t="str">
        <f>"朱浩南"</f>
        <v>朱浩南</v>
      </c>
      <c r="D25" s="3" t="s">
        <v>28</v>
      </c>
    </row>
    <row r="26" spans="1:4" s="1" customFormat="1" ht="15">
      <c r="A26" s="3">
        <v>25</v>
      </c>
      <c r="B26" s="4" t="s">
        <v>4</v>
      </c>
      <c r="C26" s="3" t="str">
        <f>"李茂"</f>
        <v>李茂</v>
      </c>
      <c r="D26" s="3" t="s">
        <v>29</v>
      </c>
    </row>
    <row r="27" spans="1:4" s="1" customFormat="1" ht="15">
      <c r="A27" s="3">
        <v>26</v>
      </c>
      <c r="B27" s="4" t="s">
        <v>4</v>
      </c>
      <c r="C27" s="3" t="str">
        <f>"李情"</f>
        <v>李情</v>
      </c>
      <c r="D27" s="3" t="s">
        <v>30</v>
      </c>
    </row>
    <row r="28" spans="1:4" s="1" customFormat="1" ht="15">
      <c r="A28" s="3">
        <v>27</v>
      </c>
      <c r="B28" s="4" t="s">
        <v>4</v>
      </c>
      <c r="C28" s="3" t="str">
        <f>"方伟力"</f>
        <v>方伟力</v>
      </c>
      <c r="D28" s="3" t="s">
        <v>31</v>
      </c>
    </row>
    <row r="29" spans="1:4" s="1" customFormat="1" ht="15">
      <c r="A29" s="3">
        <v>28</v>
      </c>
      <c r="B29" s="4" t="s">
        <v>4</v>
      </c>
      <c r="C29" s="3" t="str">
        <f>"王涛"</f>
        <v>王涛</v>
      </c>
      <c r="D29" s="3" t="s">
        <v>32</v>
      </c>
    </row>
    <row r="30" spans="1:4" s="1" customFormat="1" ht="15">
      <c r="A30" s="3">
        <v>29</v>
      </c>
      <c r="B30" s="4" t="s">
        <v>4</v>
      </c>
      <c r="C30" s="3" t="str">
        <f>"李梦婷"</f>
        <v>李梦婷</v>
      </c>
      <c r="D30" s="3" t="s">
        <v>33</v>
      </c>
    </row>
    <row r="31" spans="1:4" s="1" customFormat="1" ht="15">
      <c r="A31" s="3">
        <v>30</v>
      </c>
      <c r="B31" s="4" t="s">
        <v>4</v>
      </c>
      <c r="C31" s="3" t="str">
        <f>"郝丹丹"</f>
        <v>郝丹丹</v>
      </c>
      <c r="D31" s="3" t="s">
        <v>34</v>
      </c>
    </row>
    <row r="32" spans="1:4" s="1" customFormat="1" ht="15">
      <c r="A32" s="3">
        <v>31</v>
      </c>
      <c r="B32" s="4" t="s">
        <v>4</v>
      </c>
      <c r="C32" s="3" t="str">
        <f>"程庆宇"</f>
        <v>程庆宇</v>
      </c>
      <c r="D32" s="3" t="s">
        <v>35</v>
      </c>
    </row>
    <row r="33" spans="1:4" s="1" customFormat="1" ht="15">
      <c r="A33" s="3">
        <v>32</v>
      </c>
      <c r="B33" s="4" t="s">
        <v>4</v>
      </c>
      <c r="C33" s="3" t="str">
        <f>"高梦玲"</f>
        <v>高梦玲</v>
      </c>
      <c r="D33" s="3" t="s">
        <v>36</v>
      </c>
    </row>
    <row r="34" spans="1:4" s="1" customFormat="1" ht="15">
      <c r="A34" s="3">
        <v>33</v>
      </c>
      <c r="B34" s="4" t="s">
        <v>4</v>
      </c>
      <c r="C34" s="3" t="str">
        <f>"赵崇涛"</f>
        <v>赵崇涛</v>
      </c>
      <c r="D34" s="3" t="s">
        <v>37</v>
      </c>
    </row>
    <row r="35" spans="1:4" s="1" customFormat="1" ht="15">
      <c r="A35" s="3">
        <v>34</v>
      </c>
      <c r="B35" s="4" t="s">
        <v>4</v>
      </c>
      <c r="C35" s="3" t="str">
        <f>"庞丽"</f>
        <v>庞丽</v>
      </c>
      <c r="D35" s="3" t="s">
        <v>38</v>
      </c>
    </row>
    <row r="36" spans="1:4" s="1" customFormat="1" ht="15">
      <c r="A36" s="3">
        <v>35</v>
      </c>
      <c r="B36" s="4" t="s">
        <v>4</v>
      </c>
      <c r="C36" s="3" t="str">
        <f>"张伟强"</f>
        <v>张伟强</v>
      </c>
      <c r="D36" s="3" t="s">
        <v>39</v>
      </c>
    </row>
    <row r="37" spans="1:4" s="1" customFormat="1" ht="15">
      <c r="A37" s="3">
        <v>36</v>
      </c>
      <c r="B37" s="4" t="s">
        <v>4</v>
      </c>
      <c r="C37" s="3" t="str">
        <f>"孟圆圆"</f>
        <v>孟圆圆</v>
      </c>
      <c r="D37" s="3" t="s">
        <v>40</v>
      </c>
    </row>
    <row r="38" spans="1:4" s="1" customFormat="1" ht="15">
      <c r="A38" s="3">
        <v>37</v>
      </c>
      <c r="B38" s="4" t="s">
        <v>4</v>
      </c>
      <c r="C38" s="3" t="str">
        <f>"王培宁"</f>
        <v>王培宁</v>
      </c>
      <c r="D38" s="3" t="s">
        <v>41</v>
      </c>
    </row>
    <row r="39" spans="1:4" s="1" customFormat="1" ht="15">
      <c r="A39" s="3">
        <v>38</v>
      </c>
      <c r="B39" s="4" t="s">
        <v>4</v>
      </c>
      <c r="C39" s="3" t="str">
        <f>"郑丹丹"</f>
        <v>郑丹丹</v>
      </c>
      <c r="D39" s="3" t="s">
        <v>42</v>
      </c>
    </row>
    <row r="40" spans="1:4" s="1" customFormat="1" ht="15">
      <c r="A40" s="3">
        <v>39</v>
      </c>
      <c r="B40" s="5" t="s">
        <v>4</v>
      </c>
      <c r="C40" s="3" t="str">
        <f>"王金祥"</f>
        <v>王金祥</v>
      </c>
      <c r="D40" s="3" t="s">
        <v>43</v>
      </c>
    </row>
    <row r="41" spans="1:4" s="1" customFormat="1" ht="15">
      <c r="A41" s="3">
        <v>40</v>
      </c>
      <c r="B41" s="5" t="s">
        <v>4</v>
      </c>
      <c r="C41" s="3" t="str">
        <f>"杨晶晶"</f>
        <v>杨晶晶</v>
      </c>
      <c r="D41" s="3" t="s">
        <v>44</v>
      </c>
    </row>
    <row r="42" spans="1:4" s="1" customFormat="1" ht="15">
      <c r="A42" s="3">
        <v>41</v>
      </c>
      <c r="B42" s="5" t="s">
        <v>4</v>
      </c>
      <c r="C42" s="3" t="str">
        <f>"熊善猛"</f>
        <v>熊善猛</v>
      </c>
      <c r="D42" s="3" t="s">
        <v>45</v>
      </c>
    </row>
    <row r="43" spans="1:4" s="1" customFormat="1" ht="15">
      <c r="A43" s="3">
        <v>42</v>
      </c>
      <c r="B43" s="5" t="s">
        <v>4</v>
      </c>
      <c r="C43" s="3" t="str">
        <f>"邓西茹"</f>
        <v>邓西茹</v>
      </c>
      <c r="D43" s="3" t="s">
        <v>46</v>
      </c>
    </row>
    <row r="44" spans="1:4" s="1" customFormat="1" ht="15">
      <c r="A44" s="3">
        <v>43</v>
      </c>
      <c r="B44" s="5" t="s">
        <v>4</v>
      </c>
      <c r="C44" s="3" t="str">
        <f>"李宁"</f>
        <v>李宁</v>
      </c>
      <c r="D44" s="3" t="s">
        <v>47</v>
      </c>
    </row>
    <row r="45" spans="1:4" s="1" customFormat="1" ht="15">
      <c r="A45" s="3">
        <v>44</v>
      </c>
      <c r="B45" s="5" t="s">
        <v>4</v>
      </c>
      <c r="C45" s="3" t="str">
        <f>"崔雪凤"</f>
        <v>崔雪凤</v>
      </c>
      <c r="D45" s="3" t="s">
        <v>48</v>
      </c>
    </row>
    <row r="46" spans="1:4" s="1" customFormat="1" ht="15">
      <c r="A46" s="3">
        <v>45</v>
      </c>
      <c r="B46" s="5" t="s">
        <v>4</v>
      </c>
      <c r="C46" s="3" t="str">
        <f>"周小双"</f>
        <v>周小双</v>
      </c>
      <c r="D46" s="3" t="s">
        <v>49</v>
      </c>
    </row>
    <row r="47" spans="1:4" s="1" customFormat="1" ht="15">
      <c r="A47" s="3">
        <v>46</v>
      </c>
      <c r="B47" s="5" t="s">
        <v>4</v>
      </c>
      <c r="C47" s="3" t="str">
        <f>"曹燚"</f>
        <v>曹燚</v>
      </c>
      <c r="D47" s="3" t="s">
        <v>50</v>
      </c>
    </row>
    <row r="48" spans="1:4" s="1" customFormat="1" ht="15">
      <c r="A48" s="3">
        <v>47</v>
      </c>
      <c r="B48" s="5" t="s">
        <v>4</v>
      </c>
      <c r="C48" s="3" t="str">
        <f>"谢锐"</f>
        <v>谢锐</v>
      </c>
      <c r="D48" s="3" t="s">
        <v>51</v>
      </c>
    </row>
    <row r="49" spans="1:4" s="1" customFormat="1" ht="15">
      <c r="A49" s="3">
        <v>48</v>
      </c>
      <c r="B49" s="5" t="s">
        <v>4</v>
      </c>
      <c r="C49" s="3" t="str">
        <f>"周慧"</f>
        <v>周慧</v>
      </c>
      <c r="D49" s="6" t="s">
        <v>52</v>
      </c>
    </row>
    <row r="50" spans="1:4" s="1" customFormat="1" ht="15">
      <c r="A50" s="3">
        <v>49</v>
      </c>
      <c r="B50" s="5" t="s">
        <v>4</v>
      </c>
      <c r="C50" s="3" t="str">
        <f>"马云飞"</f>
        <v>马云飞</v>
      </c>
      <c r="D50" s="3" t="s">
        <v>53</v>
      </c>
    </row>
    <row r="51" spans="1:4" s="1" customFormat="1" ht="15">
      <c r="A51" s="3">
        <v>50</v>
      </c>
      <c r="B51" s="5" t="s">
        <v>4</v>
      </c>
      <c r="C51" s="3" t="str">
        <f>"韩海顺"</f>
        <v>韩海顺</v>
      </c>
      <c r="D51" s="3" t="s">
        <v>54</v>
      </c>
    </row>
    <row r="52" spans="1:4" s="1" customFormat="1" ht="15">
      <c r="A52" s="3">
        <v>51</v>
      </c>
      <c r="B52" s="5" t="s">
        <v>4</v>
      </c>
      <c r="C52" s="3" t="str">
        <f>"代春玉"</f>
        <v>代春玉</v>
      </c>
      <c r="D52" s="3" t="s">
        <v>55</v>
      </c>
    </row>
    <row r="53" spans="1:4" s="1" customFormat="1" ht="15">
      <c r="A53" s="3">
        <v>52</v>
      </c>
      <c r="B53" s="5" t="s">
        <v>4</v>
      </c>
      <c r="C53" s="3" t="str">
        <f>"韩金梅"</f>
        <v>韩金梅</v>
      </c>
      <c r="D53" s="3" t="s">
        <v>56</v>
      </c>
    </row>
    <row r="54" spans="1:4" s="1" customFormat="1" ht="15">
      <c r="A54" s="3">
        <v>53</v>
      </c>
      <c r="B54" s="5" t="s">
        <v>4</v>
      </c>
      <c r="C54" s="3" t="str">
        <f>"宋凤荣"</f>
        <v>宋凤荣</v>
      </c>
      <c r="D54" s="3" t="s">
        <v>57</v>
      </c>
    </row>
    <row r="55" spans="1:4" s="1" customFormat="1" ht="15">
      <c r="A55" s="3">
        <v>54</v>
      </c>
      <c r="B55" s="5" t="s">
        <v>4</v>
      </c>
      <c r="C55" s="3" t="str">
        <f>"梁景涛"</f>
        <v>梁景涛</v>
      </c>
      <c r="D55" s="3" t="s">
        <v>58</v>
      </c>
    </row>
    <row r="56" spans="1:4" s="1" customFormat="1" ht="15">
      <c r="A56" s="3">
        <v>55</v>
      </c>
      <c r="B56" s="5" t="s">
        <v>4</v>
      </c>
      <c r="C56" s="3" t="str">
        <f>"孙双双"</f>
        <v>孙双双</v>
      </c>
      <c r="D56" s="3" t="s">
        <v>59</v>
      </c>
    </row>
    <row r="57" spans="1:4" s="1" customFormat="1" ht="15">
      <c r="A57" s="3">
        <v>56</v>
      </c>
      <c r="B57" s="5" t="s">
        <v>4</v>
      </c>
      <c r="C57" s="3" t="str">
        <f>"谢文静"</f>
        <v>谢文静</v>
      </c>
      <c r="D57" s="3" t="s">
        <v>60</v>
      </c>
    </row>
    <row r="58" spans="1:4" s="1" customFormat="1" ht="15">
      <c r="A58" s="3">
        <v>57</v>
      </c>
      <c r="B58" s="5" t="s">
        <v>4</v>
      </c>
      <c r="C58" s="3" t="str">
        <f>"郑卉敏"</f>
        <v>郑卉敏</v>
      </c>
      <c r="D58" s="3" t="s">
        <v>61</v>
      </c>
    </row>
    <row r="59" spans="1:4" s="1" customFormat="1" ht="15">
      <c r="A59" s="3">
        <v>58</v>
      </c>
      <c r="B59" s="5" t="s">
        <v>4</v>
      </c>
      <c r="C59" s="3" t="str">
        <f>"李曼"</f>
        <v>李曼</v>
      </c>
      <c r="D59" s="3" t="s">
        <v>62</v>
      </c>
    </row>
    <row r="60" spans="1:4" s="1" customFormat="1" ht="15">
      <c r="A60" s="3">
        <v>59</v>
      </c>
      <c r="B60" s="5" t="s">
        <v>4</v>
      </c>
      <c r="C60" s="3" t="str">
        <f>"丁晶晶"</f>
        <v>丁晶晶</v>
      </c>
      <c r="D60" s="3" t="s">
        <v>63</v>
      </c>
    </row>
    <row r="61" spans="1:4" s="1" customFormat="1" ht="15">
      <c r="A61" s="3">
        <v>60</v>
      </c>
      <c r="B61" s="5" t="s">
        <v>4</v>
      </c>
      <c r="C61" s="3" t="str">
        <f>"余宏伟"</f>
        <v>余宏伟</v>
      </c>
      <c r="D61" s="3" t="s">
        <v>64</v>
      </c>
    </row>
    <row r="62" spans="1:4" s="1" customFormat="1" ht="15">
      <c r="A62" s="3">
        <v>61</v>
      </c>
      <c r="B62" s="5" t="s">
        <v>4</v>
      </c>
      <c r="C62" s="3" t="str">
        <f>"蔡翔宇"</f>
        <v>蔡翔宇</v>
      </c>
      <c r="D62" s="3" t="s">
        <v>65</v>
      </c>
    </row>
    <row r="63" spans="1:4" s="1" customFormat="1" ht="15">
      <c r="A63" s="3">
        <v>62</v>
      </c>
      <c r="B63" s="5" t="s">
        <v>4</v>
      </c>
      <c r="C63" s="3" t="str">
        <f>"李曼玉"</f>
        <v>李曼玉</v>
      </c>
      <c r="D63" s="3" t="s">
        <v>66</v>
      </c>
    </row>
    <row r="64" spans="1:4" s="1" customFormat="1" ht="15">
      <c r="A64" s="3">
        <v>63</v>
      </c>
      <c r="B64" s="5" t="s">
        <v>4</v>
      </c>
      <c r="C64" s="3" t="str">
        <f>"孟晨"</f>
        <v>孟晨</v>
      </c>
      <c r="D64" s="3" t="s">
        <v>67</v>
      </c>
    </row>
    <row r="65" spans="1:4" s="1" customFormat="1" ht="15">
      <c r="A65" s="3">
        <v>64</v>
      </c>
      <c r="B65" s="5" t="s">
        <v>4</v>
      </c>
      <c r="C65" s="3" t="s">
        <v>68</v>
      </c>
      <c r="D65" s="3" t="s">
        <v>69</v>
      </c>
    </row>
    <row r="66" spans="1:4" s="1" customFormat="1" ht="15">
      <c r="A66" s="3">
        <v>65</v>
      </c>
      <c r="B66" s="5" t="s">
        <v>4</v>
      </c>
      <c r="C66" s="3" t="s">
        <v>70</v>
      </c>
      <c r="D66" s="3" t="s">
        <v>71</v>
      </c>
    </row>
    <row r="67" spans="1:4" s="1" customFormat="1" ht="15">
      <c r="A67" s="3">
        <v>66</v>
      </c>
      <c r="B67" s="5" t="s">
        <v>4</v>
      </c>
      <c r="C67" s="3" t="s">
        <v>72</v>
      </c>
      <c r="D67" s="3" t="s">
        <v>73</v>
      </c>
    </row>
    <row r="68" spans="1:4" s="1" customFormat="1" ht="15">
      <c r="A68" s="3">
        <v>67</v>
      </c>
      <c r="B68" s="5" t="s">
        <v>4</v>
      </c>
      <c r="C68" s="3" t="s">
        <v>74</v>
      </c>
      <c r="D68" s="3" t="s">
        <v>75</v>
      </c>
    </row>
    <row r="69" spans="1:4" s="1" customFormat="1" ht="15">
      <c r="A69" s="3">
        <v>68</v>
      </c>
      <c r="B69" s="5" t="s">
        <v>4</v>
      </c>
      <c r="C69" s="3" t="s">
        <v>76</v>
      </c>
      <c r="D69" s="3" t="s">
        <v>77</v>
      </c>
    </row>
    <row r="70" spans="1:4" s="1" customFormat="1" ht="15">
      <c r="A70" s="3">
        <v>69</v>
      </c>
      <c r="B70" s="5" t="s">
        <v>4</v>
      </c>
      <c r="C70" s="3" t="s">
        <v>78</v>
      </c>
      <c r="D70" s="3" t="s">
        <v>79</v>
      </c>
    </row>
    <row r="71" spans="1:4" s="1" customFormat="1" ht="15">
      <c r="A71" s="3">
        <v>70</v>
      </c>
      <c r="B71" s="5" t="s">
        <v>4</v>
      </c>
      <c r="C71" s="3" t="s">
        <v>80</v>
      </c>
      <c r="D71" s="3" t="s">
        <v>81</v>
      </c>
    </row>
  </sheetData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筱贤时代</cp:lastModifiedBy>
  <dcterms:created xsi:type="dcterms:W3CDTF">2018-01-16T02:49:00Z</dcterms:created>
  <dcterms:modified xsi:type="dcterms:W3CDTF">2018-01-16T03:03:51Z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