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2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<sst xmlns="http://schemas.openxmlformats.org/spreadsheetml/2006/main" count="386" uniqueCount="334">
  <si>
    <r>
      <rPr>
        <sz val="12"/>
        <rFont val="黑体"/>
        <family val="3"/>
      </rPr>
      <t>单位</t>
    </r>
  </si>
  <si>
    <r>
      <rPr>
        <sz val="12"/>
        <rFont val="黑体"/>
        <family val="3"/>
      </rPr>
      <t>岗位代码</t>
    </r>
  </si>
  <si>
    <r>
      <rPr>
        <sz val="12"/>
        <rFont val="黑体"/>
        <family val="3"/>
      </rPr>
      <t>聘用人数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</si>
  <si>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</si>
  <si>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</si>
  <si>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公共</t>
    </r>
    <r>
      <rPr>
        <sz val="12"/>
        <rFont val="Times New Roman"/>
        <family val="1"/>
      </rPr>
      <t xml:space="preserve">        </t>
    </r>
    <r>
      <rPr>
        <sz val="12"/>
        <rFont val="黑体"/>
        <family val="3"/>
      </rPr>
      <t>基础</t>
    </r>
  </si>
  <si>
    <t>公共基础成绩÷1.2×0.35</t>
  </si>
  <si>
    <r>
      <rPr>
        <sz val="12"/>
        <rFont val="黑体"/>
        <family val="3"/>
      </rPr>
      <t>专业</t>
    </r>
    <r>
      <rPr>
        <sz val="12"/>
        <rFont val="Times New Roman"/>
        <family val="1"/>
      </rPr>
      <t xml:space="preserve">        </t>
    </r>
    <r>
      <rPr>
        <sz val="12"/>
        <rFont val="黑体"/>
        <family val="3"/>
      </rPr>
      <t>科目</t>
    </r>
  </si>
  <si>
    <t>专业科目笔试成绩÷1.2×0.35</t>
  </si>
  <si>
    <t>结构化面试成绩</t>
  </si>
  <si>
    <t>专业技能测试成绩</t>
  </si>
  <si>
    <t>合成  总分</t>
  </si>
  <si>
    <t>成绩  排序</t>
  </si>
  <si>
    <t>是否进入体检考察</t>
  </si>
  <si>
    <r>
      <rPr>
        <b/>
        <sz val="12"/>
        <rFont val="黑体"/>
        <family val="3"/>
      </rPr>
      <t>备注</t>
    </r>
  </si>
  <si>
    <t>安徽省文物总店</t>
  </si>
  <si>
    <t>1人</t>
  </si>
  <si>
    <t>301010900707</t>
  </si>
  <si>
    <r>
      <rPr>
        <sz val="12"/>
        <rFont val="宋体"/>
        <family val="0"/>
      </rPr>
      <t>吕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</si>
  <si>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t>是</t>
  </si>
  <si>
    <t>301010900709</t>
  </si>
  <si>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悦</t>
    </r>
  </si>
  <si>
    <t>301010900804</t>
  </si>
  <si>
    <t>龚    玉</t>
  </si>
  <si>
    <t>301010900720</t>
  </si>
  <si>
    <t>汪敬艺</t>
  </si>
  <si>
    <t>301010900613</t>
  </si>
  <si>
    <t>朱家莹</t>
  </si>
  <si>
    <t>缺考</t>
  </si>
  <si>
    <t>2人</t>
  </si>
  <si>
    <t>302000712602</t>
  </si>
  <si>
    <t>王盼盼</t>
  </si>
  <si>
    <t>302000712606</t>
  </si>
  <si>
    <t>钮小雪</t>
  </si>
  <si>
    <t>302000712607</t>
  </si>
  <si>
    <t>江泽云</t>
  </si>
  <si>
    <t>302000712605</t>
  </si>
  <si>
    <t>丁俊琼</t>
  </si>
  <si>
    <t>302000712608</t>
  </si>
  <si>
    <t>徐美玲</t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</si>
  <si>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3000415</t>
    </r>
    <r>
      <rPr>
        <sz val="12"/>
        <color indexed="8"/>
        <rFont val="宋体"/>
        <family val="0"/>
      </rPr>
      <t>岗位：公共基础笔试成绩占</t>
    </r>
    <r>
      <rPr>
        <sz val="12"/>
        <color indexed="8"/>
        <rFont val="Times New Roman"/>
        <family val="1"/>
      </rPr>
      <t>35%</t>
    </r>
    <r>
      <rPr>
        <sz val="12"/>
        <color indexed="8"/>
        <rFont val="宋体"/>
        <family val="0"/>
      </rPr>
      <t>（公共基础成绩</t>
    </r>
    <r>
      <rPr>
        <sz val="12"/>
        <color indexed="8"/>
        <rFont val="Times New Roman"/>
        <family val="1"/>
      </rPr>
      <t>÷1.2×0.35</t>
    </r>
    <r>
      <rPr>
        <sz val="12"/>
        <color indexed="8"/>
        <rFont val="宋体"/>
        <family val="0"/>
      </rPr>
      <t>），专业科目笔试成绩占</t>
    </r>
    <r>
      <rPr>
        <sz val="12"/>
        <color indexed="8"/>
        <rFont val="Times New Roman"/>
        <family val="1"/>
      </rPr>
      <t>35%</t>
    </r>
    <r>
      <rPr>
        <sz val="12"/>
        <color indexed="8"/>
        <rFont val="宋体"/>
        <family val="0"/>
      </rPr>
      <t>（专业科目笔试成绩</t>
    </r>
    <r>
      <rPr>
        <sz val="12"/>
        <color indexed="8"/>
        <rFont val="Times New Roman"/>
        <family val="1"/>
      </rPr>
      <t>÷1.2×0.35</t>
    </r>
    <r>
      <rPr>
        <sz val="12"/>
        <color indexed="8"/>
        <rFont val="宋体"/>
        <family val="0"/>
      </rPr>
      <t>），结构化面试成绩占</t>
    </r>
    <r>
      <rPr>
        <sz val="12"/>
        <color indexed="8"/>
        <rFont val="Times New Roman"/>
        <family val="1"/>
      </rPr>
      <t>30%</t>
    </r>
    <r>
      <rPr>
        <sz val="12"/>
        <color indexed="8"/>
        <rFont val="宋体"/>
        <family val="0"/>
      </rPr>
      <t>。</t>
    </r>
    <r>
      <rPr>
        <sz val="12"/>
        <color indexed="8"/>
        <rFont val="Times New Roman"/>
        <family val="1"/>
      </rPr>
      <t>3000416</t>
    </r>
    <r>
      <rPr>
        <sz val="12"/>
        <color indexed="8"/>
        <rFont val="宋体"/>
        <family val="0"/>
      </rPr>
      <t>岗位：公共基础笔试成绩占35%（公共基础成绩÷1.2×0.35），结构化面试成绩占30%，专业技能测试成绩占</t>
    </r>
    <r>
      <rPr>
        <sz val="12"/>
        <color indexed="8"/>
        <rFont val="Times New Roman"/>
        <family val="1"/>
      </rPr>
      <t>35%</t>
    </r>
    <r>
      <rPr>
        <sz val="12"/>
        <color indexed="8"/>
        <rFont val="宋体"/>
        <family val="0"/>
      </rPr>
      <t>。</t>
    </r>
  </si>
  <si>
    <r>
      <t>2</t>
    </r>
    <r>
      <rPr>
        <sz val="12"/>
        <color indexed="8"/>
        <rFont val="Times New Roman"/>
        <family val="1"/>
      </rPr>
      <t>、上述成绩均以百分制计算，计算时保留到小数点后两位，小数点后第三位四舍五入。</t>
    </r>
  </si>
  <si>
    <r>
      <t>3</t>
    </r>
    <r>
      <rPr>
        <sz val="12"/>
        <color indexed="8"/>
        <rFont val="仿宋_GB2312"/>
        <family val="3"/>
      </rPr>
      <t xml:space="preserve">、根据招聘方案：各岗位从高分到低分，按 </t>
    </r>
    <r>
      <rPr>
        <sz val="12"/>
        <color indexed="8"/>
        <rFont val="Times New Roman"/>
        <family val="1"/>
      </rPr>
      <t>1:1</t>
    </r>
    <r>
      <rPr>
        <sz val="12"/>
        <color indexed="8"/>
        <rFont val="仿宋_GB2312"/>
        <family val="3"/>
      </rPr>
      <t>比例等额确定进入体检考察人员。</t>
    </r>
  </si>
  <si>
    <r>
      <rPr>
        <sz val="18"/>
        <rFont val="方正小标宋简体"/>
        <family val="4"/>
      </rPr>
      <t>安徽省文化厅</t>
    </r>
    <r>
      <rPr>
        <sz val="18"/>
        <rFont val="Times New Roman"/>
        <family val="1"/>
      </rPr>
      <t>2017</t>
    </r>
    <r>
      <rPr>
        <sz val="18"/>
        <rFont val="方正小标宋简体"/>
        <family val="4"/>
      </rPr>
      <t>年度厅直事业单位公开招聘入围人员名单</t>
    </r>
  </si>
  <si>
    <r>
      <rPr>
        <sz val="12"/>
        <rFont val="黑体"/>
        <family val="3"/>
      </rPr>
      <t>笔试</t>
    </r>
    <r>
      <rPr>
        <sz val="12"/>
        <rFont val="Times New Roman"/>
        <family val="1"/>
      </rPr>
      <t xml:space="preserve">       </t>
    </r>
    <r>
      <rPr>
        <sz val="12"/>
        <rFont val="黑体"/>
        <family val="3"/>
      </rPr>
      <t>成绩</t>
    </r>
  </si>
  <si>
    <r>
      <rPr>
        <sz val="12"/>
        <rFont val="仿宋_GB2312"/>
        <family val="3"/>
      </rPr>
      <t>安徽省图书馆</t>
    </r>
  </si>
  <si>
    <r>
      <t>3</t>
    </r>
    <r>
      <rPr>
        <sz val="12"/>
        <rFont val="宋体"/>
        <family val="0"/>
      </rPr>
      <t>人</t>
    </r>
  </si>
  <si>
    <t>302000711421</t>
  </si>
  <si>
    <r>
      <rPr>
        <sz val="12"/>
        <rFont val="Arial"/>
        <family val="2"/>
      </rPr>
      <t>杨孟池</t>
    </r>
  </si>
  <si>
    <t>302000711016</t>
  </si>
  <si>
    <r>
      <rPr>
        <sz val="12"/>
        <rFont val="宋体"/>
        <family val="0"/>
      </rPr>
      <t>韩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旭</t>
    </r>
  </si>
  <si>
    <t>302000711308</t>
  </si>
  <si>
    <r>
      <rPr>
        <sz val="12"/>
        <rFont val="Arial"/>
        <family val="2"/>
      </rPr>
      <t>胡曼婷</t>
    </r>
  </si>
  <si>
    <t>302000711204</t>
  </si>
  <si>
    <r>
      <rPr>
        <sz val="12"/>
        <rFont val="Arial"/>
        <family val="2"/>
      </rPr>
      <t>袁友莉</t>
    </r>
  </si>
  <si>
    <t>302000710926</t>
  </si>
  <si>
    <r>
      <rPr>
        <sz val="12"/>
        <rFont val="Arial"/>
        <family val="2"/>
      </rPr>
      <t>葛碧莲</t>
    </r>
  </si>
  <si>
    <t>302000711118</t>
  </si>
  <si>
    <r>
      <rPr>
        <sz val="12"/>
        <rFont val="宋体"/>
        <family val="0"/>
      </rPr>
      <t>葛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彦</t>
    </r>
  </si>
  <si>
    <t>302000710911</t>
  </si>
  <si>
    <r>
      <rPr>
        <sz val="12"/>
        <rFont val="宋体"/>
        <family val="0"/>
      </rPr>
      <t>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佳</t>
    </r>
  </si>
  <si>
    <t>302000711022</t>
  </si>
  <si>
    <r>
      <rPr>
        <sz val="12"/>
        <rFont val="宋体"/>
        <family val="0"/>
      </rPr>
      <t>臧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芳</t>
    </r>
  </si>
  <si>
    <t>302000710826</t>
  </si>
  <si>
    <r>
      <rPr>
        <sz val="12"/>
        <rFont val="宋体"/>
        <family val="0"/>
      </rPr>
      <t>桂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丽</t>
    </r>
  </si>
  <si>
    <t>302000710827</t>
  </si>
  <si>
    <r>
      <rPr>
        <sz val="12"/>
        <rFont val="宋体"/>
        <family val="0"/>
      </rPr>
      <t>罗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萍</t>
    </r>
  </si>
  <si>
    <t>302000710817</t>
  </si>
  <si>
    <r>
      <rPr>
        <sz val="12"/>
        <rFont val="宋体"/>
        <family val="0"/>
      </rP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洁</t>
    </r>
  </si>
  <si>
    <t>302000711025</t>
  </si>
  <si>
    <r>
      <rPr>
        <sz val="12"/>
        <rFont val="宋体"/>
        <family val="0"/>
      </rPr>
      <t>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立</t>
    </r>
  </si>
  <si>
    <t>302000711127</t>
  </si>
  <si>
    <r>
      <rPr>
        <sz val="12"/>
        <rFont val="Arial"/>
        <family val="2"/>
      </rPr>
      <t>马皓远</t>
    </r>
  </si>
  <si>
    <t>302000711209</t>
  </si>
  <si>
    <r>
      <rPr>
        <sz val="12"/>
        <rFont val="Arial"/>
        <family val="2"/>
      </rPr>
      <t>汤玉慧</t>
    </r>
  </si>
  <si>
    <t>302000711210</t>
  </si>
  <si>
    <r>
      <rPr>
        <sz val="12"/>
        <rFont val="宋体"/>
        <family val="0"/>
      </rP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妍</t>
    </r>
  </si>
  <si>
    <t>302000711311</t>
  </si>
  <si>
    <r>
      <rPr>
        <sz val="12"/>
        <rFont val="Arial"/>
        <family val="2"/>
      </rPr>
      <t>汪丽婷</t>
    </r>
  </si>
  <si>
    <t>302000711512</t>
  </si>
  <si>
    <r>
      <rPr>
        <sz val="12"/>
        <rFont val="宋体"/>
        <family val="0"/>
      </rPr>
      <t>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洋</t>
    </r>
  </si>
  <si>
    <r>
      <t>2</t>
    </r>
    <r>
      <rPr>
        <sz val="12"/>
        <rFont val="宋体"/>
        <family val="0"/>
      </rPr>
      <t>人</t>
    </r>
  </si>
  <si>
    <t>301000403818</t>
  </si>
  <si>
    <r>
      <rPr>
        <sz val="12"/>
        <rFont val="Arial"/>
        <family val="2"/>
      </rPr>
      <t>韩有东</t>
    </r>
  </si>
  <si>
    <t>301000403824</t>
  </si>
  <si>
    <r>
      <rPr>
        <sz val="12"/>
        <rFont val="Arial"/>
        <family val="2"/>
      </rPr>
      <t>吴正远</t>
    </r>
  </si>
  <si>
    <t>301000404427</t>
  </si>
  <si>
    <r>
      <rPr>
        <sz val="12"/>
        <rFont val="Arial"/>
        <family val="2"/>
      </rPr>
      <t>穆小虎</t>
    </r>
  </si>
  <si>
    <t>301000404311</t>
  </si>
  <si>
    <r>
      <rPr>
        <sz val="12"/>
        <rFont val="宋体"/>
        <family val="0"/>
      </rPr>
      <t>陈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晨</t>
    </r>
  </si>
  <si>
    <t>301000403601</t>
  </si>
  <si>
    <r>
      <rPr>
        <sz val="12"/>
        <rFont val="Arial"/>
        <family val="2"/>
      </rPr>
      <t>陈佑生</t>
    </r>
  </si>
  <si>
    <t>301000403217</t>
  </si>
  <si>
    <r>
      <rPr>
        <sz val="12"/>
        <rFont val="Arial"/>
        <family val="2"/>
      </rPr>
      <t>孙博文</t>
    </r>
  </si>
  <si>
    <t>301000403610</t>
  </si>
  <si>
    <r>
      <rPr>
        <sz val="12"/>
        <rFont val="Arial"/>
        <family val="2"/>
      </rPr>
      <t>贺帮亮</t>
    </r>
  </si>
  <si>
    <t>301000403716</t>
  </si>
  <si>
    <r>
      <rPr>
        <sz val="12"/>
        <rFont val="Arial"/>
        <family val="2"/>
      </rPr>
      <t>袁文涛</t>
    </r>
  </si>
  <si>
    <t>301000404224</t>
  </si>
  <si>
    <r>
      <rPr>
        <sz val="12"/>
        <rFont val="宋体"/>
        <family val="0"/>
      </rPr>
      <t>丁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沛</t>
    </r>
  </si>
  <si>
    <t>301000404323</t>
  </si>
  <si>
    <r>
      <rPr>
        <sz val="12"/>
        <rFont val="Arial"/>
        <family val="2"/>
      </rPr>
      <t>柴中凯</t>
    </r>
  </si>
  <si>
    <r>
      <t>1</t>
    </r>
    <r>
      <rPr>
        <sz val="12"/>
        <rFont val="宋体"/>
        <family val="0"/>
      </rPr>
      <t>人</t>
    </r>
  </si>
  <si>
    <t>302000711526</t>
  </si>
  <si>
    <r>
      <rPr>
        <sz val="12"/>
        <rFont val="Arial"/>
        <family val="2"/>
      </rPr>
      <t>古闫翰</t>
    </r>
  </si>
  <si>
    <t>302000711603</t>
  </si>
  <si>
    <r>
      <rPr>
        <sz val="12"/>
        <rFont val="宋体"/>
        <family val="0"/>
      </rP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楠</t>
    </r>
  </si>
  <si>
    <t>302000711525</t>
  </si>
  <si>
    <r>
      <rPr>
        <sz val="12"/>
        <rFont val="Arial"/>
        <family val="2"/>
      </rPr>
      <t>王建华</t>
    </r>
  </si>
  <si>
    <t>302000711602</t>
  </si>
  <si>
    <r>
      <rPr>
        <sz val="12"/>
        <rFont val="宋体"/>
        <family val="0"/>
      </rPr>
      <t>张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阳</t>
    </r>
  </si>
  <si>
    <t>302000711601</t>
  </si>
  <si>
    <r>
      <rPr>
        <sz val="12"/>
        <rFont val="宋体"/>
        <family val="0"/>
      </rPr>
      <t>秦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嵩</t>
    </r>
  </si>
  <si>
    <t>302000711614</t>
  </si>
  <si>
    <r>
      <rPr>
        <sz val="12"/>
        <rFont val="宋体"/>
        <family val="0"/>
      </rPr>
      <t>方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草</t>
    </r>
  </si>
  <si>
    <t>302000711604</t>
  </si>
  <si>
    <r>
      <rPr>
        <sz val="12"/>
        <rFont val="Arial"/>
        <family val="2"/>
      </rPr>
      <t>谢婉莹</t>
    </r>
  </si>
  <si>
    <t>302000711606</t>
  </si>
  <si>
    <r>
      <rPr>
        <sz val="12"/>
        <rFont val="Arial"/>
        <family val="2"/>
      </rPr>
      <t>葛小禾</t>
    </r>
  </si>
  <si>
    <t>302000711609</t>
  </si>
  <si>
    <r>
      <rPr>
        <sz val="12"/>
        <rFont val="宋体"/>
        <family val="0"/>
      </rPr>
      <t>孙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浩</t>
    </r>
  </si>
  <si>
    <t>302000711617</t>
  </si>
  <si>
    <r>
      <rPr>
        <sz val="12"/>
        <rFont val="Arial"/>
        <family val="2"/>
      </rPr>
      <t>赵珊珊</t>
    </r>
  </si>
  <si>
    <t>302060901025</t>
  </si>
  <si>
    <r>
      <rPr>
        <sz val="12"/>
        <rFont val="宋体"/>
        <family val="0"/>
      </rPr>
      <t>黄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潇</t>
    </r>
  </si>
  <si>
    <t>301000404710</t>
  </si>
  <si>
    <r>
      <rPr>
        <sz val="12"/>
        <rFont val="宋体"/>
        <family val="0"/>
      </rPr>
      <t>季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婷</t>
    </r>
  </si>
  <si>
    <t>301000404919</t>
  </si>
  <si>
    <r>
      <rPr>
        <sz val="12"/>
        <rFont val="宋体"/>
        <family val="0"/>
      </rPr>
      <t>秦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瑶</t>
    </r>
  </si>
  <si>
    <t>301000404716</t>
  </si>
  <si>
    <r>
      <rPr>
        <sz val="12"/>
        <rFont val="Arial"/>
        <family val="2"/>
      </rPr>
      <t>江昭奕</t>
    </r>
  </si>
  <si>
    <t>301000404927</t>
  </si>
  <si>
    <r>
      <rPr>
        <sz val="12"/>
        <rFont val="Arial"/>
        <family val="2"/>
      </rPr>
      <t>李小菲</t>
    </r>
  </si>
  <si>
    <t>301000405007</t>
  </si>
  <si>
    <r>
      <rPr>
        <sz val="12"/>
        <rFont val="Arial"/>
        <family val="2"/>
      </rPr>
      <t>潘舒帆</t>
    </r>
  </si>
  <si>
    <t>302000711705</t>
  </si>
  <si>
    <r>
      <rPr>
        <sz val="12"/>
        <rFont val="宋体"/>
        <family val="0"/>
      </rP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玲</t>
    </r>
  </si>
  <si>
    <t>302000711713</t>
  </si>
  <si>
    <r>
      <rPr>
        <sz val="12"/>
        <rFont val="Arial"/>
        <family val="2"/>
      </rPr>
      <t>任琴琴</t>
    </r>
  </si>
  <si>
    <t>302000711630</t>
  </si>
  <si>
    <r>
      <rPr>
        <sz val="12"/>
        <rFont val="Arial"/>
        <family val="2"/>
      </rPr>
      <t>杨艺帆</t>
    </r>
  </si>
  <si>
    <t>302000711706</t>
  </si>
  <si>
    <r>
      <rPr>
        <sz val="12"/>
        <rFont val="Arial"/>
        <family val="2"/>
      </rPr>
      <t>陈立言</t>
    </r>
  </si>
  <si>
    <t>302000711729</t>
  </si>
  <si>
    <r>
      <rPr>
        <sz val="12"/>
        <rFont val="Arial"/>
        <family val="2"/>
      </rPr>
      <t>陈慧娟</t>
    </r>
  </si>
  <si>
    <t>302000711703</t>
  </si>
  <si>
    <r>
      <rPr>
        <sz val="12"/>
        <rFont val="Arial"/>
        <family val="2"/>
      </rPr>
      <t>王月疏</t>
    </r>
  </si>
  <si>
    <t>302000711722</t>
  </si>
  <si>
    <r>
      <rPr>
        <sz val="12"/>
        <rFont val="Arial"/>
        <family val="2"/>
      </rPr>
      <t>李志强</t>
    </r>
  </si>
  <si>
    <t>302000711718</t>
  </si>
  <si>
    <r>
      <rPr>
        <sz val="12"/>
        <rFont val="Arial"/>
        <family val="2"/>
      </rPr>
      <t>徐达标</t>
    </r>
  </si>
  <si>
    <t>302000711719</t>
  </si>
  <si>
    <r>
      <rPr>
        <sz val="12"/>
        <rFont val="Arial"/>
        <family val="2"/>
      </rPr>
      <t>黄静静</t>
    </r>
  </si>
  <si>
    <t>302000711702</t>
  </si>
  <si>
    <r>
      <rPr>
        <sz val="12"/>
        <rFont val="Arial"/>
        <family val="2"/>
      </rPr>
      <t>严保青</t>
    </r>
  </si>
  <si>
    <t>302000711730</t>
  </si>
  <si>
    <r>
      <rPr>
        <sz val="12"/>
        <rFont val="宋体"/>
        <family val="0"/>
      </rPr>
      <t>洪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虹</t>
    </r>
  </si>
  <si>
    <t>302000711808</t>
  </si>
  <si>
    <r>
      <rPr>
        <sz val="12"/>
        <rFont val="Arial"/>
        <family val="2"/>
      </rPr>
      <t>陈祖庆</t>
    </r>
  </si>
  <si>
    <t>302000711810</t>
  </si>
  <si>
    <r>
      <rPr>
        <sz val="12"/>
        <rFont val="Arial"/>
        <family val="2"/>
      </rPr>
      <t>李雪华</t>
    </r>
  </si>
  <si>
    <t>302000711817</t>
  </si>
  <si>
    <r>
      <rPr>
        <sz val="12"/>
        <rFont val="宋体"/>
        <family val="0"/>
      </rPr>
      <t>冯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春</t>
    </r>
  </si>
  <si>
    <t>302000711811</t>
  </si>
  <si>
    <r>
      <rPr>
        <sz val="12"/>
        <rFont val="宋体"/>
        <family val="0"/>
      </rPr>
      <t>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飞</t>
    </r>
  </si>
  <si>
    <t>302000711813</t>
  </si>
  <si>
    <r>
      <rPr>
        <sz val="12"/>
        <rFont val="宋体"/>
        <family val="0"/>
      </rPr>
      <t>安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诚</t>
    </r>
  </si>
  <si>
    <r>
      <rPr>
        <sz val="12"/>
        <rFont val="仿宋_GB2312"/>
        <family val="3"/>
      </rPr>
      <t>安徽博物院</t>
    </r>
  </si>
  <si>
    <t>302000711907</t>
  </si>
  <si>
    <t>凌姗姗</t>
  </si>
  <si>
    <t>302000711913</t>
  </si>
  <si>
    <t>陈晓龙</t>
  </si>
  <si>
    <t>302000711819</t>
  </si>
  <si>
    <t>张立志</t>
  </si>
  <si>
    <t>302000711903</t>
  </si>
  <si>
    <t>操礼龙</t>
  </si>
  <si>
    <t>302000711821</t>
  </si>
  <si>
    <t>陈子润</t>
  </si>
  <si>
    <t>302000711926</t>
  </si>
  <si>
    <r>
      <rPr>
        <sz val="12"/>
        <rFont val="宋体"/>
        <family val="0"/>
      </rPr>
      <t>钱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程</t>
    </r>
  </si>
  <si>
    <t>302000711908</t>
  </si>
  <si>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鹏</t>
    </r>
  </si>
  <si>
    <t>302000711915</t>
  </si>
  <si>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琴</t>
    </r>
  </si>
  <si>
    <t>302000711912</t>
  </si>
  <si>
    <r>
      <rPr>
        <sz val="12"/>
        <rFont val="宋体"/>
        <family val="0"/>
      </rPr>
      <t>汪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慧</t>
    </r>
  </si>
  <si>
    <t>302000711922</t>
  </si>
  <si>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莉</t>
    </r>
  </si>
  <si>
    <t>302000711927</t>
  </si>
  <si>
    <t>王康宇</t>
  </si>
  <si>
    <t>302000712020</t>
  </si>
  <si>
    <t>谢晓雪</t>
  </si>
  <si>
    <t>302000712017</t>
  </si>
  <si>
    <r>
      <rPr>
        <sz val="12"/>
        <rFont val="宋体"/>
        <family val="0"/>
      </rPr>
      <t>汪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晗</t>
    </r>
  </si>
  <si>
    <t>302000712024</t>
  </si>
  <si>
    <t>王月靖</t>
  </si>
  <si>
    <t>302000712102</t>
  </si>
  <si>
    <t>王雅雯</t>
  </si>
  <si>
    <t>302000712105</t>
  </si>
  <si>
    <r>
      <rPr>
        <sz val="12"/>
        <rFont val="宋体"/>
        <family val="0"/>
      </rPr>
      <t>朱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龙</t>
    </r>
  </si>
  <si>
    <r>
      <rPr>
        <sz val="10"/>
        <rFont val="宋体"/>
        <family val="0"/>
      </rPr>
      <t>安徽省文化馆</t>
    </r>
  </si>
  <si>
    <t>302000712107</t>
  </si>
  <si>
    <t>李冬冬</t>
  </si>
  <si>
    <t>302000712109</t>
  </si>
  <si>
    <t>王喜乐</t>
  </si>
  <si>
    <t>302000712110</t>
  </si>
  <si>
    <t>赵大我</t>
  </si>
  <si>
    <t>302000712111</t>
  </si>
  <si>
    <t>张帅荣</t>
  </si>
  <si>
    <t>302000712112</t>
  </si>
  <si>
    <t>杨青青</t>
  </si>
  <si>
    <t>302000712117</t>
  </si>
  <si>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蓓</t>
    </r>
  </si>
  <si>
    <t>302000712118</t>
  </si>
  <si>
    <t>牛小娜</t>
  </si>
  <si>
    <t>302000712113</t>
  </si>
  <si>
    <t>吕子品</t>
  </si>
  <si>
    <t>302000712114</t>
  </si>
  <si>
    <t>俞春霞</t>
  </si>
  <si>
    <t>302000712116</t>
  </si>
  <si>
    <r>
      <rPr>
        <sz val="12"/>
        <rFont val="宋体"/>
        <family val="0"/>
      </rPr>
      <t>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乙</t>
    </r>
  </si>
  <si>
    <t>302000712121</t>
  </si>
  <si>
    <t>周姗姗</t>
  </si>
  <si>
    <t>302000712129</t>
  </si>
  <si>
    <t>冯晓曦</t>
  </si>
  <si>
    <t>302000712125</t>
  </si>
  <si>
    <r>
      <rPr>
        <sz val="12"/>
        <rFont val="宋体"/>
        <family val="0"/>
      </rP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亚</t>
    </r>
  </si>
  <si>
    <t>302000712122</t>
  </si>
  <si>
    <r>
      <rPr>
        <sz val="12"/>
        <rFont val="宋体"/>
        <family val="0"/>
      </rPr>
      <t>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苏</t>
    </r>
  </si>
  <si>
    <t>302000712127</t>
  </si>
  <si>
    <r>
      <rPr>
        <sz val="12"/>
        <rFont val="宋体"/>
        <family val="0"/>
      </rPr>
      <t>史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响</t>
    </r>
  </si>
  <si>
    <t>302000712219</t>
  </si>
  <si>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</si>
  <si>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t>302000712215</t>
  </si>
  <si>
    <t>季益民</t>
  </si>
  <si>
    <t>302000712224</t>
  </si>
  <si>
    <t>黄周凌</t>
  </si>
  <si>
    <t>302000712203</t>
  </si>
  <si>
    <r>
      <rPr>
        <sz val="12"/>
        <rFont val="宋体"/>
        <family val="0"/>
      </rPr>
      <t>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璋</t>
    </r>
  </si>
  <si>
    <t>302000712211</t>
  </si>
  <si>
    <t>马奥琪</t>
  </si>
  <si>
    <r>
      <rPr>
        <sz val="10"/>
        <rFont val="宋体"/>
        <family val="0"/>
      </rPr>
      <t>安徽省艺术研究院</t>
    </r>
  </si>
  <si>
    <t>302020901324</t>
  </si>
  <si>
    <r>
      <rPr>
        <sz val="12"/>
        <rFont val="宋体"/>
        <family val="0"/>
      </rP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玮</t>
    </r>
  </si>
  <si>
    <t>302020901328</t>
  </si>
  <si>
    <t>陈家云</t>
  </si>
  <si>
    <t>302020901503</t>
  </si>
  <si>
    <t>李思思</t>
  </si>
  <si>
    <t>302020901408</t>
  </si>
  <si>
    <r>
      <rPr>
        <sz val="12"/>
        <rFont val="宋体"/>
        <family val="0"/>
      </rPr>
      <t>傅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</si>
  <si>
    <t>302020901422</t>
  </si>
  <si>
    <t>李盼铭</t>
  </si>
  <si>
    <t>302030901726</t>
  </si>
  <si>
    <r>
      <rPr>
        <sz val="12"/>
        <rFont val="宋体"/>
        <family val="0"/>
      </rPr>
      <t>伊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永</t>
    </r>
  </si>
  <si>
    <t>302030901722</t>
  </si>
  <si>
    <t>胡子昕</t>
  </si>
  <si>
    <t>302030901724</t>
  </si>
  <si>
    <t>蔡小雨</t>
  </si>
  <si>
    <t>302030901716</t>
  </si>
  <si>
    <r>
      <rPr>
        <sz val="12"/>
        <rFont val="宋体"/>
        <family val="0"/>
      </rPr>
      <t>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文</t>
    </r>
  </si>
  <si>
    <t>302030901719</t>
  </si>
  <si>
    <t>何倩倩</t>
  </si>
  <si>
    <t>301000405015</t>
  </si>
  <si>
    <t>罗冰洁</t>
  </si>
  <si>
    <t>301000405023</t>
  </si>
  <si>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楚</t>
    </r>
  </si>
  <si>
    <t>301000405204</t>
  </si>
  <si>
    <t>解新捷</t>
  </si>
  <si>
    <t>301000405022</t>
  </si>
  <si>
    <t>余宇婷</t>
  </si>
  <si>
    <t>301000405122</t>
  </si>
  <si>
    <t>王姝月</t>
  </si>
  <si>
    <t>301000405220</t>
  </si>
  <si>
    <t>李玉林</t>
  </si>
  <si>
    <t>安徽省书画院</t>
  </si>
  <si>
    <t>302000712328</t>
  </si>
  <si>
    <t>蒋葛礼</t>
  </si>
  <si>
    <t>302000712317</t>
  </si>
  <si>
    <t>李程琛</t>
  </si>
  <si>
    <t>302000712318</t>
  </si>
  <si>
    <t>李文强</t>
  </si>
  <si>
    <t>302000712326</t>
  </si>
  <si>
    <t>史学锋</t>
  </si>
  <si>
    <t>302000712320</t>
  </si>
  <si>
    <t>李小帅</t>
  </si>
  <si>
    <t>安徽省非物质文化遗产保护中心</t>
  </si>
  <si>
    <t>302020901604</t>
  </si>
  <si>
    <t>余婷婷</t>
  </si>
  <si>
    <t>302020901627</t>
  </si>
  <si>
    <r>
      <rPr>
        <sz val="12"/>
        <rFont val="宋体"/>
        <family val="0"/>
      </rP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琛</t>
    </r>
  </si>
  <si>
    <t>302020901517</t>
  </si>
  <si>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瑶</t>
    </r>
  </si>
  <si>
    <t>302020901508</t>
  </si>
  <si>
    <t>李献亮</t>
  </si>
  <si>
    <t>302020901520</t>
  </si>
  <si>
    <t>王继伟</t>
  </si>
  <si>
    <t>302000712411</t>
  </si>
  <si>
    <t>吴婷婷</t>
  </si>
  <si>
    <t>302000712420</t>
  </si>
  <si>
    <r>
      <rPr>
        <sz val="12"/>
        <rFont val="宋体"/>
        <family val="0"/>
      </rPr>
      <t>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迪</t>
    </r>
  </si>
  <si>
    <t>302000712501</t>
  </si>
  <si>
    <t>杨静静</t>
  </si>
  <si>
    <t>302000712514</t>
  </si>
  <si>
    <t>柯颖怡</t>
  </si>
  <si>
    <t>302000712513</t>
  </si>
  <si>
    <t>金雄峰</t>
  </si>
  <si>
    <t>302000712526</t>
  </si>
  <si>
    <t>何玉文</t>
  </si>
  <si>
    <t>302000712530</t>
  </si>
  <si>
    <t>李筱利</t>
  </si>
  <si>
    <t>302000712524</t>
  </si>
  <si>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尧</t>
    </r>
  </si>
  <si>
    <t>302000712529</t>
  </si>
  <si>
    <t>江平平</t>
  </si>
  <si>
    <t>302000712523</t>
  </si>
  <si>
    <r>
      <rPr>
        <sz val="12"/>
        <rFont val="宋体"/>
        <family val="0"/>
      </rPr>
      <t>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楠</t>
    </r>
  </si>
  <si>
    <t>301010900507</t>
  </si>
  <si>
    <t>吴晓静</t>
  </si>
  <si>
    <t>301010900421</t>
  </si>
  <si>
    <t>汪丽娟</t>
  </si>
  <si>
    <t>301010900430</t>
  </si>
  <si>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超</t>
    </r>
  </si>
  <si>
    <t>301010900506</t>
  </si>
  <si>
    <t>张晓婷</t>
  </si>
  <si>
    <t>301010900504</t>
  </si>
  <si>
    <r>
      <rPr>
        <sz val="12"/>
        <rFont val="宋体"/>
        <family val="0"/>
      </rPr>
      <t>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</si>
  <si>
    <r>
      <rPr>
        <sz val="12"/>
        <rFont val="宋体"/>
        <family val="0"/>
      </rPr>
      <t>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玉</t>
    </r>
  </si>
  <si>
    <t>302000712609</t>
  </si>
  <si>
    <t>程晓伟</t>
  </si>
  <si>
    <t>302000712603</t>
  </si>
  <si>
    <t>郑睿瑜</t>
  </si>
  <si>
    <t>302000712601</t>
  </si>
  <si>
    <t>吕刘成</t>
  </si>
  <si>
    <t>安徽省文物总店2017年公开招聘工作人员考试最终成绩及进入体检考察人员名单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</si>
</sst>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color indexed="8"/>
      <name val="Times New Roman"/>
      <family val="1"/>
    </font>
    <font>
      <sz val="18"/>
      <name val="方正小标宋简体"/>
      <family val="4"/>
    </font>
    <font>
      <sz val="12"/>
      <name val="黑体"/>
      <family val="3"/>
    </font>
    <font>
      <b/>
      <sz val="12"/>
      <name val="黑体"/>
      <family val="3"/>
    </font>
    <font>
      <sz val="12"/>
      <name val="仿宋_GB2312"/>
      <family val="3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黑体"/>
      <family val="3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zoomScalePageLayoutView="0" workbookViewId="0" topLeftCell="A1">
      <selection activeCell="A1" sqref="A1:Q1"/>
    </sheetView>
  </sheetViews>
  <sheetFormatPr defaultColWidth="9.00390625" defaultRowHeight="14.25"/>
  <cols>
    <col min="1" max="1" width="7.625" style="0" customWidth="1"/>
    <col min="2" max="2" width="9.625" style="0" customWidth="1"/>
    <col min="3" max="3" width="5.625" style="0" customWidth="1"/>
    <col min="4" max="4" width="14.625" style="0" customWidth="1"/>
    <col min="5" max="5" width="9.625" style="0" customWidth="1"/>
    <col min="6" max="6" width="7.625" style="0" customWidth="1"/>
    <col min="7" max="7" width="9.625" style="0" hidden="1" customWidth="1"/>
    <col min="8" max="8" width="7.625" style="0" customWidth="1"/>
    <col min="9" max="9" width="10.25390625" style="0" hidden="1" customWidth="1"/>
    <col min="10" max="10" width="11.50390625" style="0" customWidth="1"/>
    <col min="11" max="11" width="12.125" style="0" hidden="1" customWidth="1"/>
    <col min="12" max="12" width="13.00390625" style="0" customWidth="1"/>
    <col min="13" max="13" width="13.00390625" style="0" hidden="1" customWidth="1"/>
    <col min="14" max="14" width="7.75390625" style="0" customWidth="1"/>
    <col min="15" max="15" width="6.75390625" style="0" customWidth="1"/>
    <col min="16" max="16" width="7.125" style="0" customWidth="1"/>
    <col min="17" max="17" width="12.75390625" style="0" customWidth="1"/>
  </cols>
  <sheetData>
    <row r="1" spans="1:17" ht="55.5" customHeight="1">
      <c r="A1" s="34" t="s">
        <v>333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46.5" customHeight="1">
      <c r="A2" s="1" t="s">
        <v>0</v>
      </c>
      <c r="B2" s="18" t="s">
        <v>1</v>
      </c>
      <c r="C2" s="2" t="s">
        <v>2</v>
      </c>
      <c r="D2" s="18" t="s">
        <v>3</v>
      </c>
      <c r="E2" s="18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3" t="s">
        <v>9</v>
      </c>
      <c r="K2" s="13">
        <v>0.3</v>
      </c>
      <c r="L2" s="13" t="s">
        <v>10</v>
      </c>
      <c r="M2" s="13">
        <v>0.35</v>
      </c>
      <c r="N2" s="13" t="s">
        <v>11</v>
      </c>
      <c r="O2" s="13" t="s">
        <v>12</v>
      </c>
      <c r="P2" s="14" t="s">
        <v>13</v>
      </c>
      <c r="Q2" s="10" t="s">
        <v>14</v>
      </c>
    </row>
    <row r="3" spans="1:17" ht="21.75" customHeight="1">
      <c r="A3" s="20" t="s">
        <v>15</v>
      </c>
      <c r="B3" s="21">
        <v>3000415</v>
      </c>
      <c r="C3" s="21" t="s">
        <v>16</v>
      </c>
      <c r="D3" s="11" t="s">
        <v>17</v>
      </c>
      <c r="E3" s="6" t="s">
        <v>18</v>
      </c>
      <c r="F3" s="12">
        <v>92.5</v>
      </c>
      <c r="G3" s="12">
        <f>ROUND(F3/1.2*0.35,2)</f>
        <v>26.98</v>
      </c>
      <c r="H3" s="12">
        <v>87</v>
      </c>
      <c r="I3" s="12">
        <f>ROUND(H3/1.2*0.35,2)</f>
        <v>25.38</v>
      </c>
      <c r="J3" s="12">
        <v>80.8</v>
      </c>
      <c r="K3" s="12">
        <f>ROUND(J3*0.3,2)</f>
        <v>24.24</v>
      </c>
      <c r="L3" s="12"/>
      <c r="M3" s="12"/>
      <c r="N3" s="12">
        <f>SUM(G3,I3,K3)</f>
        <v>76.6</v>
      </c>
      <c r="O3" s="15">
        <v>1</v>
      </c>
      <c r="P3" s="6" t="s">
        <v>19</v>
      </c>
      <c r="Q3" s="5"/>
    </row>
    <row r="4" spans="1:17" ht="21.75" customHeight="1">
      <c r="A4" s="20"/>
      <c r="B4" s="21"/>
      <c r="C4" s="21"/>
      <c r="D4" s="11" t="s">
        <v>20</v>
      </c>
      <c r="E4" s="6" t="s">
        <v>21</v>
      </c>
      <c r="F4" s="12">
        <v>85</v>
      </c>
      <c r="G4" s="12">
        <f aca="true" t="shared" si="0" ref="G4:G12">ROUND(F4/1.2*0.35,2)</f>
        <v>24.79</v>
      </c>
      <c r="H4" s="12">
        <v>86</v>
      </c>
      <c r="I4" s="12">
        <f>ROUND(H4/1.2*0.35,2)</f>
        <v>25.08</v>
      </c>
      <c r="J4" s="12">
        <v>78.6</v>
      </c>
      <c r="K4" s="12">
        <f>ROUND(J4*0.3,2)</f>
        <v>23.58</v>
      </c>
      <c r="L4" s="12"/>
      <c r="M4" s="12"/>
      <c r="N4" s="12">
        <f>ROUND((F4/1.2*0.35+H4/1.2*0.35+J4*0.3),2)</f>
        <v>73.46</v>
      </c>
      <c r="O4" s="15">
        <v>2</v>
      </c>
      <c r="P4" s="7"/>
      <c r="Q4" s="5"/>
    </row>
    <row r="5" spans="1:17" ht="21.75" customHeight="1">
      <c r="A5" s="20"/>
      <c r="B5" s="21"/>
      <c r="C5" s="21"/>
      <c r="D5" s="11" t="s">
        <v>22</v>
      </c>
      <c r="E5" s="6" t="s">
        <v>23</v>
      </c>
      <c r="F5" s="12">
        <v>88</v>
      </c>
      <c r="G5" s="12">
        <f t="shared" si="0"/>
        <v>25.67</v>
      </c>
      <c r="H5" s="12">
        <v>76</v>
      </c>
      <c r="I5" s="12">
        <f>ROUND(H5/1.2*0.35,2)</f>
        <v>22.17</v>
      </c>
      <c r="J5" s="12">
        <v>77.8</v>
      </c>
      <c r="K5" s="12">
        <f>ROUND(J5*0.3,2)</f>
        <v>23.34</v>
      </c>
      <c r="L5" s="12"/>
      <c r="M5" s="12"/>
      <c r="N5" s="12">
        <f>ROUND((F5/1.2*0.35+H5/1.2*0.35+J5*0.3),2)</f>
        <v>71.17</v>
      </c>
      <c r="O5" s="15">
        <v>3</v>
      </c>
      <c r="P5" s="7"/>
      <c r="Q5" s="5"/>
    </row>
    <row r="6" spans="1:17" ht="21.75" customHeight="1">
      <c r="A6" s="20"/>
      <c r="B6" s="21"/>
      <c r="C6" s="21"/>
      <c r="D6" s="11" t="s">
        <v>24</v>
      </c>
      <c r="E6" s="6" t="s">
        <v>25</v>
      </c>
      <c r="F6" s="12">
        <v>79</v>
      </c>
      <c r="G6" s="12">
        <f t="shared" si="0"/>
        <v>23.04</v>
      </c>
      <c r="H6" s="12">
        <v>82</v>
      </c>
      <c r="I6" s="12">
        <f>ROUND(H6/1.2*0.35,2)</f>
        <v>23.92</v>
      </c>
      <c r="J6" s="12">
        <v>79</v>
      </c>
      <c r="K6" s="12">
        <f>ROUND(J6*0.3,2)</f>
        <v>23.7</v>
      </c>
      <c r="L6" s="12"/>
      <c r="M6" s="12"/>
      <c r="N6" s="12">
        <f>ROUND((F6/1.2*0.35+H6/1.2*0.35+J6*0.3),2)</f>
        <v>70.66</v>
      </c>
      <c r="O6" s="15">
        <v>4</v>
      </c>
      <c r="P6" s="7"/>
      <c r="Q6" s="5"/>
    </row>
    <row r="7" spans="1:17" ht="21.75" customHeight="1">
      <c r="A7" s="20"/>
      <c r="B7" s="21"/>
      <c r="C7" s="21"/>
      <c r="D7" s="11" t="s">
        <v>26</v>
      </c>
      <c r="E7" s="6" t="s">
        <v>27</v>
      </c>
      <c r="F7" s="12">
        <v>73.5</v>
      </c>
      <c r="G7" s="12">
        <f t="shared" si="0"/>
        <v>21.44</v>
      </c>
      <c r="H7" s="12">
        <v>90</v>
      </c>
      <c r="I7" s="12">
        <f>ROUND(H7/1.2*0.35,2)</f>
        <v>26.25</v>
      </c>
      <c r="J7" s="16" t="s">
        <v>28</v>
      </c>
      <c r="K7" s="12"/>
      <c r="L7" s="16"/>
      <c r="M7" s="12"/>
      <c r="N7" s="12">
        <f>ROUND((F7/1.2*0.35+H7/1.2*0.35),2)</f>
        <v>47.69</v>
      </c>
      <c r="O7" s="15">
        <v>5</v>
      </c>
      <c r="P7" s="6"/>
      <c r="Q7" s="17"/>
    </row>
    <row r="8" spans="1:17" ht="21.75" customHeight="1">
      <c r="A8" s="20"/>
      <c r="B8" s="21">
        <v>3000416</v>
      </c>
      <c r="C8" s="21" t="s">
        <v>29</v>
      </c>
      <c r="D8" s="11" t="s">
        <v>30</v>
      </c>
      <c r="E8" s="6" t="s">
        <v>31</v>
      </c>
      <c r="F8" s="12">
        <v>88</v>
      </c>
      <c r="G8" s="12">
        <f t="shared" si="0"/>
        <v>25.67</v>
      </c>
      <c r="H8" s="12"/>
      <c r="I8" s="12"/>
      <c r="J8" s="12">
        <v>80.4</v>
      </c>
      <c r="K8" s="12">
        <f>ROUND(J8*0.3,2)</f>
        <v>24.12</v>
      </c>
      <c r="L8" s="12">
        <v>75.8</v>
      </c>
      <c r="M8" s="12">
        <f>ROUND(L8*0.35,2)</f>
        <v>26.53</v>
      </c>
      <c r="N8" s="12">
        <f>SUM(G8,K8,M8)</f>
        <v>76.32000000000001</v>
      </c>
      <c r="O8" s="15">
        <v>1</v>
      </c>
      <c r="P8" s="6" t="s">
        <v>19</v>
      </c>
      <c r="Q8" s="5"/>
    </row>
    <row r="9" spans="1:17" ht="21.75" customHeight="1">
      <c r="A9" s="20"/>
      <c r="B9" s="21"/>
      <c r="C9" s="21"/>
      <c r="D9" s="11" t="s">
        <v>32</v>
      </c>
      <c r="E9" s="6" t="s">
        <v>33</v>
      </c>
      <c r="F9" s="12">
        <v>89</v>
      </c>
      <c r="G9" s="12">
        <f t="shared" si="0"/>
        <v>25.96</v>
      </c>
      <c r="H9" s="12"/>
      <c r="I9" s="12"/>
      <c r="J9" s="12">
        <v>83.6</v>
      </c>
      <c r="K9" s="12">
        <f>ROUND(J9*0.3,2)</f>
        <v>25.08</v>
      </c>
      <c r="L9" s="12">
        <v>54.8</v>
      </c>
      <c r="M9" s="12">
        <f>ROUND(L9*0.35,2)</f>
        <v>19.18</v>
      </c>
      <c r="N9" s="12">
        <f>SUM(G9,K9,M9)</f>
        <v>70.22</v>
      </c>
      <c r="O9" s="15">
        <v>2</v>
      </c>
      <c r="P9" s="6" t="s">
        <v>19</v>
      </c>
      <c r="Q9" s="5"/>
    </row>
    <row r="10" spans="1:17" ht="21.75" customHeight="1">
      <c r="A10" s="20"/>
      <c r="B10" s="21"/>
      <c r="C10" s="21"/>
      <c r="D10" s="11" t="s">
        <v>34</v>
      </c>
      <c r="E10" s="6" t="s">
        <v>35</v>
      </c>
      <c r="F10" s="12">
        <v>84.5</v>
      </c>
      <c r="G10" s="12">
        <f t="shared" si="0"/>
        <v>24.65</v>
      </c>
      <c r="H10" s="12"/>
      <c r="I10" s="12"/>
      <c r="J10" s="12">
        <v>80.2</v>
      </c>
      <c r="K10" s="12">
        <f>ROUND(J10*0.3,2)</f>
        <v>24.06</v>
      </c>
      <c r="L10" s="12">
        <v>59.6</v>
      </c>
      <c r="M10" s="12">
        <f>ROUND(L10*0.35,2)</f>
        <v>20.86</v>
      </c>
      <c r="N10" s="12">
        <f>SUM(G10,K10,M10)</f>
        <v>69.57</v>
      </c>
      <c r="O10" s="15">
        <v>3</v>
      </c>
      <c r="P10" s="7"/>
      <c r="Q10" s="16"/>
    </row>
    <row r="11" spans="1:17" ht="21.75" customHeight="1">
      <c r="A11" s="20"/>
      <c r="B11" s="21"/>
      <c r="C11" s="21"/>
      <c r="D11" s="11" t="s">
        <v>36</v>
      </c>
      <c r="E11" s="6" t="s">
        <v>37</v>
      </c>
      <c r="F11" s="12">
        <v>87.5</v>
      </c>
      <c r="G11" s="12">
        <f t="shared" si="0"/>
        <v>25.52</v>
      </c>
      <c r="H11" s="12"/>
      <c r="I11" s="12"/>
      <c r="J11" s="12">
        <v>80.6</v>
      </c>
      <c r="K11" s="12">
        <f>ROUND(J11*0.3,2)</f>
        <v>24.18</v>
      </c>
      <c r="L11" s="12">
        <v>55.8</v>
      </c>
      <c r="M11" s="12">
        <f>ROUND(L11*0.35,2)</f>
        <v>19.53</v>
      </c>
      <c r="N11" s="12">
        <f>SUM(G11,K11,M11)</f>
        <v>69.23</v>
      </c>
      <c r="O11" s="15">
        <v>4</v>
      </c>
      <c r="P11" s="7"/>
      <c r="Q11" s="5"/>
    </row>
    <row r="12" spans="1:17" ht="21.75" customHeight="1">
      <c r="A12" s="20"/>
      <c r="B12" s="21"/>
      <c r="C12" s="21"/>
      <c r="D12" s="11" t="s">
        <v>38</v>
      </c>
      <c r="E12" s="6" t="s">
        <v>39</v>
      </c>
      <c r="F12" s="12">
        <v>78</v>
      </c>
      <c r="G12" s="12">
        <f t="shared" si="0"/>
        <v>22.75</v>
      </c>
      <c r="H12" s="12"/>
      <c r="I12" s="12"/>
      <c r="J12" s="12">
        <v>77</v>
      </c>
      <c r="K12" s="12">
        <f>ROUND(J12*0.3,2)</f>
        <v>23.1</v>
      </c>
      <c r="L12" s="12">
        <v>24.5</v>
      </c>
      <c r="M12" s="12">
        <f>ROUND(L12*0.35,2)</f>
        <v>8.58</v>
      </c>
      <c r="N12" s="12">
        <f>SUM(G12,K12,M12)</f>
        <v>54.43</v>
      </c>
      <c r="O12" s="15">
        <v>5</v>
      </c>
      <c r="P12" s="7"/>
      <c r="Q12" s="5"/>
    </row>
    <row r="13" spans="1:17" ht="54.75" customHeight="1">
      <c r="A13" s="19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.75">
      <c r="A14" s="19" t="s">
        <v>41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.75">
      <c r="A15" s="19" t="s">
        <v>42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</sheetData>
  <sheetProtection/>
  <mergeCells count="9">
    <mergeCell ref="A1:Q1"/>
    <mergeCell ref="A13:Q13"/>
    <mergeCell ref="A14:Q14"/>
    <mergeCell ref="A15:Q15"/>
    <mergeCell ref="A3:A12"/>
    <mergeCell ref="B3:B7"/>
    <mergeCell ref="B8:B12"/>
    <mergeCell ref="C3:C7"/>
    <mergeCell ref="C8:C12"/>
  </mergeCells>
  <printOptions horizontalCentered="1"/>
  <pageMargins left="0.16" right="0.12" top="0.67" bottom="0.67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00" zoomScalePageLayoutView="0" workbookViewId="0" topLeftCell="A19">
      <selection activeCell="G154" sqref="G154"/>
    </sheetView>
  </sheetViews>
  <sheetFormatPr defaultColWidth="9.00390625" defaultRowHeight="14.25"/>
  <cols>
    <col min="1" max="1" width="7.625" style="0" customWidth="1"/>
    <col min="2" max="2" width="9.625" style="0" customWidth="1"/>
    <col min="3" max="3" width="5.625" style="0" customWidth="1"/>
    <col min="4" max="4" width="14.625" style="0" customWidth="1"/>
    <col min="5" max="5" width="9.625" style="0" customWidth="1"/>
    <col min="6" max="8" width="7.625" style="0" customWidth="1"/>
    <col min="9" max="9" width="9.625" style="0" customWidth="1"/>
  </cols>
  <sheetData>
    <row r="1" spans="1:9" ht="39.7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</row>
    <row r="2" spans="1:9" ht="39.75" customHeight="1">
      <c r="A2" s="1" t="s">
        <v>0</v>
      </c>
      <c r="B2" s="18" t="s">
        <v>1</v>
      </c>
      <c r="C2" s="2" t="s">
        <v>2</v>
      </c>
      <c r="D2" s="18" t="s">
        <v>3</v>
      </c>
      <c r="E2" s="18" t="s">
        <v>4</v>
      </c>
      <c r="F2" s="3" t="s">
        <v>5</v>
      </c>
      <c r="G2" s="3" t="s">
        <v>7</v>
      </c>
      <c r="H2" s="3" t="s">
        <v>44</v>
      </c>
      <c r="I2" s="10" t="s">
        <v>14</v>
      </c>
    </row>
    <row r="3" spans="1:9" ht="19.5" customHeight="1">
      <c r="A3" s="23" t="s">
        <v>45</v>
      </c>
      <c r="B3" s="27">
        <v>3000392</v>
      </c>
      <c r="C3" s="21" t="s">
        <v>46</v>
      </c>
      <c r="D3" s="6" t="s">
        <v>47</v>
      </c>
      <c r="E3" s="6" t="s">
        <v>48</v>
      </c>
      <c r="F3" s="7">
        <v>98</v>
      </c>
      <c r="G3" s="8"/>
      <c r="H3" s="7">
        <v>98</v>
      </c>
      <c r="I3" s="5"/>
    </row>
    <row r="4" spans="1:9" ht="19.5" customHeight="1">
      <c r="A4" s="24"/>
      <c r="B4" s="28"/>
      <c r="C4" s="21"/>
      <c r="D4" s="6" t="s">
        <v>49</v>
      </c>
      <c r="E4" s="6" t="s">
        <v>50</v>
      </c>
      <c r="F4" s="7">
        <v>94.5</v>
      </c>
      <c r="G4" s="8"/>
      <c r="H4" s="7">
        <v>94.5</v>
      </c>
      <c r="I4" s="5"/>
    </row>
    <row r="5" spans="1:9" ht="19.5" customHeight="1">
      <c r="A5" s="24"/>
      <c r="B5" s="28"/>
      <c r="C5" s="21"/>
      <c r="D5" s="6" t="s">
        <v>51</v>
      </c>
      <c r="E5" s="6" t="s">
        <v>52</v>
      </c>
      <c r="F5" s="7">
        <v>94</v>
      </c>
      <c r="G5" s="8"/>
      <c r="H5" s="7">
        <v>94</v>
      </c>
      <c r="I5" s="5"/>
    </row>
    <row r="6" spans="1:9" ht="19.5" customHeight="1">
      <c r="A6" s="24"/>
      <c r="B6" s="28"/>
      <c r="C6" s="21"/>
      <c r="D6" s="6" t="s">
        <v>53</v>
      </c>
      <c r="E6" s="6" t="s">
        <v>54</v>
      </c>
      <c r="F6" s="7">
        <v>92.5</v>
      </c>
      <c r="G6" s="8"/>
      <c r="H6" s="7">
        <v>92.5</v>
      </c>
      <c r="I6" s="5"/>
    </row>
    <row r="7" spans="1:9" ht="19.5" customHeight="1">
      <c r="A7" s="24"/>
      <c r="B7" s="28"/>
      <c r="C7" s="21"/>
      <c r="D7" s="6" t="s">
        <v>55</v>
      </c>
      <c r="E7" s="6" t="s">
        <v>56</v>
      </c>
      <c r="F7" s="7">
        <v>92</v>
      </c>
      <c r="G7" s="8"/>
      <c r="H7" s="7">
        <v>92</v>
      </c>
      <c r="I7" s="5"/>
    </row>
    <row r="8" spans="1:9" ht="19.5" customHeight="1">
      <c r="A8" s="24"/>
      <c r="B8" s="28"/>
      <c r="C8" s="21"/>
      <c r="D8" s="6" t="s">
        <v>57</v>
      </c>
      <c r="E8" s="6" t="s">
        <v>58</v>
      </c>
      <c r="F8" s="7">
        <v>91.5</v>
      </c>
      <c r="G8" s="8"/>
      <c r="H8" s="7">
        <v>91.5</v>
      </c>
      <c r="I8" s="5"/>
    </row>
    <row r="9" spans="1:9" ht="19.5" customHeight="1">
      <c r="A9" s="24"/>
      <c r="B9" s="28"/>
      <c r="C9" s="21"/>
      <c r="D9" s="6" t="s">
        <v>59</v>
      </c>
      <c r="E9" s="6" t="s">
        <v>60</v>
      </c>
      <c r="F9" s="7">
        <v>91</v>
      </c>
      <c r="G9" s="8"/>
      <c r="H9" s="7">
        <v>91</v>
      </c>
      <c r="I9" s="5"/>
    </row>
    <row r="10" spans="1:9" ht="19.5" customHeight="1">
      <c r="A10" s="24"/>
      <c r="B10" s="28"/>
      <c r="C10" s="21"/>
      <c r="D10" s="6" t="s">
        <v>61</v>
      </c>
      <c r="E10" s="6" t="s">
        <v>62</v>
      </c>
      <c r="F10" s="7">
        <v>91</v>
      </c>
      <c r="G10" s="8"/>
      <c r="H10" s="7">
        <v>91</v>
      </c>
      <c r="I10" s="5"/>
    </row>
    <row r="11" spans="1:9" ht="19.5" customHeight="1">
      <c r="A11" s="24"/>
      <c r="B11" s="28"/>
      <c r="C11" s="21"/>
      <c r="D11" s="6" t="s">
        <v>63</v>
      </c>
      <c r="E11" s="6" t="s">
        <v>64</v>
      </c>
      <c r="F11" s="7">
        <v>90.5</v>
      </c>
      <c r="G11" s="8"/>
      <c r="H11" s="7">
        <v>90.5</v>
      </c>
      <c r="I11" s="5"/>
    </row>
    <row r="12" spans="1:9" ht="19.5" customHeight="1">
      <c r="A12" s="24"/>
      <c r="B12" s="28"/>
      <c r="C12" s="21"/>
      <c r="D12" s="6" t="s">
        <v>65</v>
      </c>
      <c r="E12" s="6" t="s">
        <v>66</v>
      </c>
      <c r="F12" s="7">
        <v>89.5</v>
      </c>
      <c r="G12" s="8"/>
      <c r="H12" s="7">
        <v>89.5</v>
      </c>
      <c r="I12" s="5"/>
    </row>
    <row r="13" spans="1:9" ht="19.5" customHeight="1">
      <c r="A13" s="24"/>
      <c r="B13" s="28"/>
      <c r="C13" s="21"/>
      <c r="D13" s="6" t="s">
        <v>67</v>
      </c>
      <c r="E13" s="6" t="s">
        <v>68</v>
      </c>
      <c r="F13" s="7">
        <v>89</v>
      </c>
      <c r="G13" s="8"/>
      <c r="H13" s="7">
        <v>89</v>
      </c>
      <c r="I13" s="5"/>
    </row>
    <row r="14" spans="1:9" ht="19.5" customHeight="1">
      <c r="A14" s="24"/>
      <c r="B14" s="28"/>
      <c r="C14" s="21"/>
      <c r="D14" s="6" t="s">
        <v>69</v>
      </c>
      <c r="E14" s="6" t="s">
        <v>70</v>
      </c>
      <c r="F14" s="7">
        <v>89</v>
      </c>
      <c r="G14" s="8"/>
      <c r="H14" s="7">
        <v>89</v>
      </c>
      <c r="I14" s="5"/>
    </row>
    <row r="15" spans="1:9" ht="19.5" customHeight="1">
      <c r="A15" s="24"/>
      <c r="B15" s="28"/>
      <c r="C15" s="21"/>
      <c r="D15" s="6" t="s">
        <v>71</v>
      </c>
      <c r="E15" s="6" t="s">
        <v>72</v>
      </c>
      <c r="F15" s="7">
        <v>89</v>
      </c>
      <c r="G15" s="8"/>
      <c r="H15" s="7">
        <v>89</v>
      </c>
      <c r="I15" s="5"/>
    </row>
    <row r="16" spans="1:9" ht="19.5" customHeight="1">
      <c r="A16" s="24"/>
      <c r="B16" s="28"/>
      <c r="C16" s="21"/>
      <c r="D16" s="6" t="s">
        <v>73</v>
      </c>
      <c r="E16" s="6" t="s">
        <v>74</v>
      </c>
      <c r="F16" s="7">
        <v>89</v>
      </c>
      <c r="G16" s="8"/>
      <c r="H16" s="7">
        <v>89</v>
      </c>
      <c r="I16" s="5"/>
    </row>
    <row r="17" spans="1:9" ht="19.5" customHeight="1">
      <c r="A17" s="24"/>
      <c r="B17" s="28"/>
      <c r="C17" s="21"/>
      <c r="D17" s="6" t="s">
        <v>75</v>
      </c>
      <c r="E17" s="6" t="s">
        <v>76</v>
      </c>
      <c r="F17" s="7">
        <v>89</v>
      </c>
      <c r="G17" s="8"/>
      <c r="H17" s="7">
        <v>89</v>
      </c>
      <c r="I17" s="5"/>
    </row>
    <row r="18" spans="1:9" ht="19.5" customHeight="1">
      <c r="A18" s="24"/>
      <c r="B18" s="28"/>
      <c r="C18" s="21"/>
      <c r="D18" s="6" t="s">
        <v>77</v>
      </c>
      <c r="E18" s="6" t="s">
        <v>78</v>
      </c>
      <c r="F18" s="7">
        <v>89</v>
      </c>
      <c r="G18" s="8"/>
      <c r="H18" s="7">
        <v>89</v>
      </c>
      <c r="I18" s="5"/>
    </row>
    <row r="19" spans="1:9" ht="19.5" customHeight="1">
      <c r="A19" s="24"/>
      <c r="B19" s="28"/>
      <c r="C19" s="21"/>
      <c r="D19" s="6" t="s">
        <v>79</v>
      </c>
      <c r="E19" s="6" t="s">
        <v>80</v>
      </c>
      <c r="F19" s="7">
        <v>89</v>
      </c>
      <c r="G19" s="8"/>
      <c r="H19" s="7">
        <v>89</v>
      </c>
      <c r="I19" s="5"/>
    </row>
    <row r="20" spans="1:9" ht="19.5" customHeight="1">
      <c r="A20" s="24"/>
      <c r="B20" s="29">
        <v>3000393</v>
      </c>
      <c r="C20" s="21" t="s">
        <v>81</v>
      </c>
      <c r="D20" s="6" t="s">
        <v>82</v>
      </c>
      <c r="E20" s="6" t="s">
        <v>83</v>
      </c>
      <c r="F20" s="7">
        <v>93.5</v>
      </c>
      <c r="G20" s="8"/>
      <c r="H20" s="7">
        <v>93.5</v>
      </c>
      <c r="I20" s="5"/>
    </row>
    <row r="21" spans="1:9" ht="19.5" customHeight="1">
      <c r="A21" s="24"/>
      <c r="B21" s="29"/>
      <c r="C21" s="21"/>
      <c r="D21" s="6" t="s">
        <v>84</v>
      </c>
      <c r="E21" s="6" t="s">
        <v>85</v>
      </c>
      <c r="F21" s="7">
        <v>92.5</v>
      </c>
      <c r="G21" s="8"/>
      <c r="H21" s="7">
        <v>92.5</v>
      </c>
      <c r="I21" s="5"/>
    </row>
    <row r="22" spans="1:9" ht="19.5" customHeight="1">
      <c r="A22" s="24"/>
      <c r="B22" s="29"/>
      <c r="C22" s="21"/>
      <c r="D22" s="6" t="s">
        <v>86</v>
      </c>
      <c r="E22" s="6" t="s">
        <v>87</v>
      </c>
      <c r="F22" s="7">
        <v>92</v>
      </c>
      <c r="G22" s="8"/>
      <c r="H22" s="7">
        <v>92</v>
      </c>
      <c r="I22" s="5"/>
    </row>
    <row r="23" spans="1:9" ht="19.5" customHeight="1">
      <c r="A23" s="24"/>
      <c r="B23" s="29"/>
      <c r="C23" s="21"/>
      <c r="D23" s="6" t="s">
        <v>88</v>
      </c>
      <c r="E23" s="6" t="s">
        <v>89</v>
      </c>
      <c r="F23" s="7">
        <v>91.5</v>
      </c>
      <c r="G23" s="8"/>
      <c r="H23" s="7">
        <v>91.5</v>
      </c>
      <c r="I23" s="5"/>
    </row>
    <row r="24" spans="1:9" ht="19.5" customHeight="1">
      <c r="A24" s="24"/>
      <c r="B24" s="29"/>
      <c r="C24" s="21"/>
      <c r="D24" s="6" t="s">
        <v>90</v>
      </c>
      <c r="E24" s="6" t="s">
        <v>91</v>
      </c>
      <c r="F24" s="7">
        <v>90.5</v>
      </c>
      <c r="G24" s="8"/>
      <c r="H24" s="7">
        <v>90.5</v>
      </c>
      <c r="I24" s="5"/>
    </row>
    <row r="25" spans="1:9" ht="19.5" customHeight="1">
      <c r="A25" s="24"/>
      <c r="B25" s="29"/>
      <c r="C25" s="21"/>
      <c r="D25" s="6" t="s">
        <v>92</v>
      </c>
      <c r="E25" s="6" t="s">
        <v>93</v>
      </c>
      <c r="F25" s="7">
        <v>90</v>
      </c>
      <c r="G25" s="8"/>
      <c r="H25" s="7">
        <v>90</v>
      </c>
      <c r="I25" s="5"/>
    </row>
    <row r="26" spans="1:9" ht="19.5" customHeight="1">
      <c r="A26" s="24"/>
      <c r="B26" s="29"/>
      <c r="C26" s="21"/>
      <c r="D26" s="6" t="s">
        <v>94</v>
      </c>
      <c r="E26" s="6" t="s">
        <v>95</v>
      </c>
      <c r="F26" s="7">
        <v>90</v>
      </c>
      <c r="G26" s="8"/>
      <c r="H26" s="7">
        <v>90</v>
      </c>
      <c r="I26" s="5"/>
    </row>
    <row r="27" spans="1:9" ht="19.5" customHeight="1">
      <c r="A27" s="24"/>
      <c r="B27" s="29"/>
      <c r="C27" s="21"/>
      <c r="D27" s="6" t="s">
        <v>96</v>
      </c>
      <c r="E27" s="6" t="s">
        <v>97</v>
      </c>
      <c r="F27" s="7">
        <v>89.5</v>
      </c>
      <c r="G27" s="8"/>
      <c r="H27" s="7">
        <v>89.5</v>
      </c>
      <c r="I27" s="5"/>
    </row>
    <row r="28" spans="1:9" ht="19.5" customHeight="1">
      <c r="A28" s="24"/>
      <c r="B28" s="29"/>
      <c r="C28" s="21"/>
      <c r="D28" s="6" t="s">
        <v>98</v>
      </c>
      <c r="E28" s="6" t="s">
        <v>99</v>
      </c>
      <c r="F28" s="7">
        <v>89.5</v>
      </c>
      <c r="G28" s="8"/>
      <c r="H28" s="7">
        <v>89.5</v>
      </c>
      <c r="I28" s="5"/>
    </row>
    <row r="29" spans="1:9" ht="19.5" customHeight="1">
      <c r="A29" s="24"/>
      <c r="B29" s="29"/>
      <c r="C29" s="21"/>
      <c r="D29" s="6" t="s">
        <v>100</v>
      </c>
      <c r="E29" s="6" t="s">
        <v>101</v>
      </c>
      <c r="F29" s="7">
        <v>89.5</v>
      </c>
      <c r="G29" s="8"/>
      <c r="H29" s="7">
        <v>89.5</v>
      </c>
      <c r="I29" s="5"/>
    </row>
    <row r="30" spans="1:9" ht="19.5" customHeight="1">
      <c r="A30" s="24"/>
      <c r="B30" s="29">
        <v>3000394</v>
      </c>
      <c r="C30" s="29" t="s">
        <v>102</v>
      </c>
      <c r="D30" s="6" t="s">
        <v>103</v>
      </c>
      <c r="E30" s="6" t="s">
        <v>104</v>
      </c>
      <c r="F30" s="7">
        <v>90</v>
      </c>
      <c r="G30" s="8"/>
      <c r="H30" s="7">
        <v>90</v>
      </c>
      <c r="I30" s="9"/>
    </row>
    <row r="31" spans="1:9" ht="19.5" customHeight="1">
      <c r="A31" s="24"/>
      <c r="B31" s="29"/>
      <c r="C31" s="29"/>
      <c r="D31" s="6" t="s">
        <v>105</v>
      </c>
      <c r="E31" s="6" t="s">
        <v>106</v>
      </c>
      <c r="F31" s="7">
        <v>88</v>
      </c>
      <c r="G31" s="8"/>
      <c r="H31" s="7">
        <v>88</v>
      </c>
      <c r="I31" s="9"/>
    </row>
    <row r="32" spans="1:9" ht="19.5" customHeight="1">
      <c r="A32" s="24"/>
      <c r="B32" s="29"/>
      <c r="C32" s="29"/>
      <c r="D32" s="6" t="s">
        <v>107</v>
      </c>
      <c r="E32" s="6" t="s">
        <v>108</v>
      </c>
      <c r="F32" s="7">
        <v>87.5</v>
      </c>
      <c r="G32" s="8"/>
      <c r="H32" s="7">
        <v>87.5</v>
      </c>
      <c r="I32" s="9"/>
    </row>
    <row r="33" spans="1:9" ht="19.5" customHeight="1">
      <c r="A33" s="24"/>
      <c r="B33" s="29"/>
      <c r="C33" s="29"/>
      <c r="D33" s="6" t="s">
        <v>109</v>
      </c>
      <c r="E33" s="6" t="s">
        <v>110</v>
      </c>
      <c r="F33" s="7">
        <v>82</v>
      </c>
      <c r="G33" s="8"/>
      <c r="H33" s="7">
        <v>82</v>
      </c>
      <c r="I33" s="9"/>
    </row>
    <row r="34" spans="1:9" ht="19.5" customHeight="1">
      <c r="A34" s="24"/>
      <c r="B34" s="29"/>
      <c r="C34" s="29"/>
      <c r="D34" s="6" t="s">
        <v>111</v>
      </c>
      <c r="E34" s="6" t="s">
        <v>112</v>
      </c>
      <c r="F34" s="7">
        <v>80.5</v>
      </c>
      <c r="G34" s="8"/>
      <c r="H34" s="7">
        <v>80.5</v>
      </c>
      <c r="I34" s="9"/>
    </row>
    <row r="35" spans="1:9" ht="19.5" customHeight="1">
      <c r="A35" s="24"/>
      <c r="B35" s="27">
        <v>3000395</v>
      </c>
      <c r="C35" s="27" t="s">
        <v>102</v>
      </c>
      <c r="D35" s="6" t="s">
        <v>113</v>
      </c>
      <c r="E35" s="6" t="s">
        <v>114</v>
      </c>
      <c r="F35" s="7">
        <v>94.5</v>
      </c>
      <c r="G35" s="8"/>
      <c r="H35" s="7">
        <v>94.5</v>
      </c>
      <c r="I35" s="9"/>
    </row>
    <row r="36" spans="1:9" ht="19.5" customHeight="1">
      <c r="A36" s="24"/>
      <c r="B36" s="28"/>
      <c r="C36" s="28"/>
      <c r="D36" s="6" t="s">
        <v>115</v>
      </c>
      <c r="E36" s="6" t="s">
        <v>116</v>
      </c>
      <c r="F36" s="7">
        <v>90</v>
      </c>
      <c r="G36" s="8"/>
      <c r="H36" s="7">
        <v>90</v>
      </c>
      <c r="I36" s="9"/>
    </row>
    <row r="37" spans="1:9" ht="19.5" customHeight="1">
      <c r="A37" s="24"/>
      <c r="B37" s="28"/>
      <c r="C37" s="28"/>
      <c r="D37" s="6" t="s">
        <v>117</v>
      </c>
      <c r="E37" s="6" t="s">
        <v>118</v>
      </c>
      <c r="F37" s="7">
        <v>87</v>
      </c>
      <c r="G37" s="8"/>
      <c r="H37" s="7">
        <v>87</v>
      </c>
      <c r="I37" s="9"/>
    </row>
    <row r="38" spans="1:9" ht="19.5" customHeight="1">
      <c r="A38" s="24"/>
      <c r="B38" s="28"/>
      <c r="C38" s="28"/>
      <c r="D38" s="6" t="s">
        <v>119</v>
      </c>
      <c r="E38" s="6" t="s">
        <v>120</v>
      </c>
      <c r="F38" s="7">
        <v>86</v>
      </c>
      <c r="G38" s="8"/>
      <c r="H38" s="7">
        <v>86</v>
      </c>
      <c r="I38" s="9"/>
    </row>
    <row r="39" spans="1:9" ht="19.5" customHeight="1">
      <c r="A39" s="24"/>
      <c r="B39" s="30"/>
      <c r="C39" s="30"/>
      <c r="D39" s="6" t="s">
        <v>121</v>
      </c>
      <c r="E39" s="6" t="s">
        <v>122</v>
      </c>
      <c r="F39" s="7">
        <v>83.5</v>
      </c>
      <c r="G39" s="8"/>
      <c r="H39" s="7">
        <v>83.5</v>
      </c>
      <c r="I39" s="9"/>
    </row>
    <row r="40" spans="1:9" ht="19.5" customHeight="1">
      <c r="A40" s="24"/>
      <c r="B40" s="4">
        <v>3000396</v>
      </c>
      <c r="C40" s="4" t="s">
        <v>102</v>
      </c>
      <c r="D40" s="6" t="s">
        <v>123</v>
      </c>
      <c r="E40" s="6" t="s">
        <v>124</v>
      </c>
      <c r="F40" s="7">
        <v>86.5</v>
      </c>
      <c r="G40" s="7">
        <v>71.5</v>
      </c>
      <c r="H40" s="7">
        <v>77.5</v>
      </c>
      <c r="I40" s="9"/>
    </row>
    <row r="41" spans="1:9" ht="19.5" customHeight="1">
      <c r="A41" s="24"/>
      <c r="B41" s="21">
        <v>3000397</v>
      </c>
      <c r="C41" s="29" t="s">
        <v>102</v>
      </c>
      <c r="D41" s="6" t="s">
        <v>125</v>
      </c>
      <c r="E41" s="6" t="s">
        <v>126</v>
      </c>
      <c r="F41" s="7">
        <v>94</v>
      </c>
      <c r="G41" s="8"/>
      <c r="H41" s="7">
        <v>94</v>
      </c>
      <c r="I41" s="5"/>
    </row>
    <row r="42" spans="1:9" ht="19.5" customHeight="1">
      <c r="A42" s="24"/>
      <c r="B42" s="21"/>
      <c r="C42" s="29"/>
      <c r="D42" s="6" t="s">
        <v>127</v>
      </c>
      <c r="E42" s="6" t="s">
        <v>128</v>
      </c>
      <c r="F42" s="7">
        <v>91</v>
      </c>
      <c r="G42" s="8"/>
      <c r="H42" s="7">
        <v>91</v>
      </c>
      <c r="I42" s="5"/>
    </row>
    <row r="43" spans="1:9" ht="19.5" customHeight="1">
      <c r="A43" s="24"/>
      <c r="B43" s="21"/>
      <c r="C43" s="29"/>
      <c r="D43" s="6" t="s">
        <v>129</v>
      </c>
      <c r="E43" s="6" t="s">
        <v>130</v>
      </c>
      <c r="F43" s="7">
        <v>90</v>
      </c>
      <c r="G43" s="8"/>
      <c r="H43" s="7">
        <v>90</v>
      </c>
      <c r="I43" s="5"/>
    </row>
    <row r="44" spans="1:9" ht="19.5" customHeight="1">
      <c r="A44" s="24"/>
      <c r="B44" s="21"/>
      <c r="C44" s="29"/>
      <c r="D44" s="6" t="s">
        <v>131</v>
      </c>
      <c r="E44" s="6" t="s">
        <v>132</v>
      </c>
      <c r="F44" s="7">
        <v>89.5</v>
      </c>
      <c r="G44" s="8"/>
      <c r="H44" s="7">
        <v>89.5</v>
      </c>
      <c r="I44" s="5"/>
    </row>
    <row r="45" spans="1:9" ht="19.5" customHeight="1">
      <c r="A45" s="24"/>
      <c r="B45" s="21"/>
      <c r="C45" s="29"/>
      <c r="D45" s="6" t="s">
        <v>133</v>
      </c>
      <c r="E45" s="6" t="s">
        <v>134</v>
      </c>
      <c r="F45" s="7">
        <v>89.5</v>
      </c>
      <c r="G45" s="8"/>
      <c r="H45" s="7">
        <v>89.5</v>
      </c>
      <c r="I45" s="5"/>
    </row>
    <row r="46" spans="1:9" ht="19.5" customHeight="1">
      <c r="A46" s="24"/>
      <c r="B46" s="31">
        <v>3000398</v>
      </c>
      <c r="C46" s="31" t="s">
        <v>81</v>
      </c>
      <c r="D46" s="6" t="s">
        <v>135</v>
      </c>
      <c r="E46" s="6" t="s">
        <v>136</v>
      </c>
      <c r="F46" s="7">
        <v>95.5</v>
      </c>
      <c r="G46" s="8"/>
      <c r="H46" s="7">
        <v>95.5</v>
      </c>
      <c r="I46" s="5"/>
    </row>
    <row r="47" spans="1:9" ht="19.5" customHeight="1">
      <c r="A47" s="24"/>
      <c r="B47" s="31"/>
      <c r="C47" s="31"/>
      <c r="D47" s="6" t="s">
        <v>137</v>
      </c>
      <c r="E47" s="6" t="s">
        <v>138</v>
      </c>
      <c r="F47" s="7">
        <v>94</v>
      </c>
      <c r="G47" s="8"/>
      <c r="H47" s="7">
        <v>94</v>
      </c>
      <c r="I47" s="5"/>
    </row>
    <row r="48" spans="1:9" ht="19.5" customHeight="1">
      <c r="A48" s="24"/>
      <c r="B48" s="31"/>
      <c r="C48" s="31"/>
      <c r="D48" s="6" t="s">
        <v>139</v>
      </c>
      <c r="E48" s="6" t="s">
        <v>140</v>
      </c>
      <c r="F48" s="7">
        <v>93</v>
      </c>
      <c r="G48" s="8"/>
      <c r="H48" s="7">
        <v>93</v>
      </c>
      <c r="I48" s="5"/>
    </row>
    <row r="49" spans="1:9" ht="19.5" customHeight="1">
      <c r="A49" s="24"/>
      <c r="B49" s="31"/>
      <c r="C49" s="31"/>
      <c r="D49" s="6" t="s">
        <v>141</v>
      </c>
      <c r="E49" s="6" t="s">
        <v>142</v>
      </c>
      <c r="F49" s="7">
        <v>93</v>
      </c>
      <c r="G49" s="8"/>
      <c r="H49" s="7">
        <v>93</v>
      </c>
      <c r="I49" s="5"/>
    </row>
    <row r="50" spans="1:9" ht="19.5" customHeight="1">
      <c r="A50" s="24"/>
      <c r="B50" s="31"/>
      <c r="C50" s="31"/>
      <c r="D50" s="6" t="s">
        <v>143</v>
      </c>
      <c r="E50" s="6" t="s">
        <v>144</v>
      </c>
      <c r="F50" s="7">
        <v>91.5</v>
      </c>
      <c r="G50" s="8"/>
      <c r="H50" s="7">
        <v>91.5</v>
      </c>
      <c r="I50" s="5"/>
    </row>
    <row r="51" spans="1:9" ht="19.5" customHeight="1">
      <c r="A51" s="24"/>
      <c r="B51" s="31"/>
      <c r="C51" s="31"/>
      <c r="D51" s="6" t="s">
        <v>145</v>
      </c>
      <c r="E51" s="6" t="s">
        <v>146</v>
      </c>
      <c r="F51" s="7">
        <v>89.5</v>
      </c>
      <c r="G51" s="8"/>
      <c r="H51" s="7">
        <v>89.5</v>
      </c>
      <c r="I51" s="5"/>
    </row>
    <row r="52" spans="1:9" ht="19.5" customHeight="1">
      <c r="A52" s="24"/>
      <c r="B52" s="31"/>
      <c r="C52" s="31"/>
      <c r="D52" s="6" t="s">
        <v>147</v>
      </c>
      <c r="E52" s="6" t="s">
        <v>148</v>
      </c>
      <c r="F52" s="7">
        <v>89.5</v>
      </c>
      <c r="G52" s="8"/>
      <c r="H52" s="7">
        <v>89.5</v>
      </c>
      <c r="I52" s="5"/>
    </row>
    <row r="53" spans="1:9" ht="19.5" customHeight="1">
      <c r="A53" s="24"/>
      <c r="B53" s="31"/>
      <c r="C53" s="31"/>
      <c r="D53" s="6" t="s">
        <v>149</v>
      </c>
      <c r="E53" s="6" t="s">
        <v>150</v>
      </c>
      <c r="F53" s="7">
        <v>89</v>
      </c>
      <c r="G53" s="8"/>
      <c r="H53" s="7">
        <v>89</v>
      </c>
      <c r="I53" s="5"/>
    </row>
    <row r="54" spans="1:9" ht="19.5" customHeight="1">
      <c r="A54" s="24"/>
      <c r="B54" s="31"/>
      <c r="C54" s="31"/>
      <c r="D54" s="6" t="s">
        <v>151</v>
      </c>
      <c r="E54" s="6" t="s">
        <v>152</v>
      </c>
      <c r="F54" s="7">
        <v>88.5</v>
      </c>
      <c r="G54" s="8"/>
      <c r="H54" s="7">
        <v>88.5</v>
      </c>
      <c r="I54" s="5"/>
    </row>
    <row r="55" spans="1:9" ht="19.5" customHeight="1">
      <c r="A55" s="24"/>
      <c r="B55" s="31"/>
      <c r="C55" s="31"/>
      <c r="D55" s="6" t="s">
        <v>153</v>
      </c>
      <c r="E55" s="6" t="s">
        <v>154</v>
      </c>
      <c r="F55" s="7">
        <v>87.5</v>
      </c>
      <c r="G55" s="8"/>
      <c r="H55" s="7">
        <v>87.5</v>
      </c>
      <c r="I55" s="5"/>
    </row>
    <row r="56" spans="1:9" ht="19.5" customHeight="1">
      <c r="A56" s="24"/>
      <c r="B56" s="31"/>
      <c r="C56" s="31"/>
      <c r="D56" s="6" t="s">
        <v>155</v>
      </c>
      <c r="E56" s="6" t="s">
        <v>156</v>
      </c>
      <c r="F56" s="7">
        <v>87.5</v>
      </c>
      <c r="G56" s="8"/>
      <c r="H56" s="7">
        <v>87.5</v>
      </c>
      <c r="I56" s="5"/>
    </row>
    <row r="57" spans="1:9" ht="19.5" customHeight="1">
      <c r="A57" s="24"/>
      <c r="B57" s="21">
        <v>300399</v>
      </c>
      <c r="C57" s="21" t="s">
        <v>102</v>
      </c>
      <c r="D57" s="6" t="s">
        <v>157</v>
      </c>
      <c r="E57" s="6" t="s">
        <v>158</v>
      </c>
      <c r="F57" s="7">
        <v>88</v>
      </c>
      <c r="G57" s="8"/>
      <c r="H57" s="7">
        <v>88</v>
      </c>
      <c r="I57" s="5"/>
    </row>
    <row r="58" spans="1:9" ht="19.5" customHeight="1">
      <c r="A58" s="24"/>
      <c r="B58" s="21"/>
      <c r="C58" s="21"/>
      <c r="D58" s="6" t="s">
        <v>159</v>
      </c>
      <c r="E58" s="6" t="s">
        <v>160</v>
      </c>
      <c r="F58" s="7">
        <v>81</v>
      </c>
      <c r="G58" s="8"/>
      <c r="H58" s="7">
        <v>81</v>
      </c>
      <c r="I58" s="5"/>
    </row>
    <row r="59" spans="1:9" ht="19.5" customHeight="1">
      <c r="A59" s="24"/>
      <c r="B59" s="21"/>
      <c r="C59" s="21"/>
      <c r="D59" s="6" t="s">
        <v>161</v>
      </c>
      <c r="E59" s="6" t="s">
        <v>162</v>
      </c>
      <c r="F59" s="7">
        <v>80.5</v>
      </c>
      <c r="G59" s="8"/>
      <c r="H59" s="7">
        <v>80.5</v>
      </c>
      <c r="I59" s="5"/>
    </row>
    <row r="60" spans="1:9" ht="19.5" customHeight="1">
      <c r="A60" s="24"/>
      <c r="B60" s="21"/>
      <c r="C60" s="21"/>
      <c r="D60" s="6" t="s">
        <v>163</v>
      </c>
      <c r="E60" s="6" t="s">
        <v>164</v>
      </c>
      <c r="F60" s="7">
        <v>80</v>
      </c>
      <c r="G60" s="8"/>
      <c r="H60" s="7">
        <v>80</v>
      </c>
      <c r="I60" s="5"/>
    </row>
    <row r="61" spans="1:9" ht="19.5" customHeight="1">
      <c r="A61" s="24"/>
      <c r="B61" s="32"/>
      <c r="C61" s="32"/>
      <c r="D61" s="6" t="s">
        <v>165</v>
      </c>
      <c r="E61" s="6" t="s">
        <v>166</v>
      </c>
      <c r="F61" s="7">
        <v>78</v>
      </c>
      <c r="G61" s="8"/>
      <c r="H61" s="7">
        <v>78</v>
      </c>
      <c r="I61" s="5"/>
    </row>
    <row r="62" spans="1:9" ht="19.5" customHeight="1">
      <c r="A62" s="25" t="s">
        <v>167</v>
      </c>
      <c r="B62" s="32">
        <v>3000400</v>
      </c>
      <c r="C62" s="32" t="s">
        <v>81</v>
      </c>
      <c r="D62" s="6" t="s">
        <v>168</v>
      </c>
      <c r="E62" s="6" t="s">
        <v>169</v>
      </c>
      <c r="F62" s="7">
        <v>96.5</v>
      </c>
      <c r="G62" s="7"/>
      <c r="H62" s="7">
        <v>96.5</v>
      </c>
      <c r="I62" s="5"/>
    </row>
    <row r="63" spans="1:9" ht="19.5" customHeight="1">
      <c r="A63" s="25"/>
      <c r="B63" s="31"/>
      <c r="C63" s="31"/>
      <c r="D63" s="6" t="s">
        <v>170</v>
      </c>
      <c r="E63" s="6" t="s">
        <v>171</v>
      </c>
      <c r="F63" s="7">
        <v>96</v>
      </c>
      <c r="G63" s="7"/>
      <c r="H63" s="7">
        <v>96</v>
      </c>
      <c r="I63" s="5"/>
    </row>
    <row r="64" spans="1:9" ht="19.5" customHeight="1">
      <c r="A64" s="25"/>
      <c r="B64" s="31"/>
      <c r="C64" s="31"/>
      <c r="D64" s="6" t="s">
        <v>172</v>
      </c>
      <c r="E64" s="6" t="s">
        <v>173</v>
      </c>
      <c r="F64" s="7">
        <v>95.5</v>
      </c>
      <c r="G64" s="7"/>
      <c r="H64" s="7">
        <v>95.5</v>
      </c>
      <c r="I64" s="5"/>
    </row>
    <row r="65" spans="1:9" ht="19.5" customHeight="1">
      <c r="A65" s="25"/>
      <c r="B65" s="31"/>
      <c r="C65" s="31"/>
      <c r="D65" s="6" t="s">
        <v>174</v>
      </c>
      <c r="E65" s="6" t="s">
        <v>175</v>
      </c>
      <c r="F65" s="7">
        <v>95</v>
      </c>
      <c r="G65" s="7"/>
      <c r="H65" s="7">
        <v>95</v>
      </c>
      <c r="I65" s="5"/>
    </row>
    <row r="66" spans="1:9" ht="19.5" customHeight="1">
      <c r="A66" s="25"/>
      <c r="B66" s="31"/>
      <c r="C66" s="31"/>
      <c r="D66" s="6" t="s">
        <v>176</v>
      </c>
      <c r="E66" s="6" t="s">
        <v>177</v>
      </c>
      <c r="F66" s="7">
        <v>91.5</v>
      </c>
      <c r="G66" s="7"/>
      <c r="H66" s="7">
        <v>91.5</v>
      </c>
      <c r="I66" s="5"/>
    </row>
    <row r="67" spans="1:9" ht="19.5" customHeight="1">
      <c r="A67" s="25"/>
      <c r="B67" s="31"/>
      <c r="C67" s="31"/>
      <c r="D67" s="6" t="s">
        <v>178</v>
      </c>
      <c r="E67" s="6" t="s">
        <v>179</v>
      </c>
      <c r="F67" s="7">
        <v>90.5</v>
      </c>
      <c r="G67" s="7"/>
      <c r="H67" s="7">
        <v>90.5</v>
      </c>
      <c r="I67" s="5"/>
    </row>
    <row r="68" spans="1:9" ht="19.5" customHeight="1">
      <c r="A68" s="25"/>
      <c r="B68" s="31"/>
      <c r="C68" s="31"/>
      <c r="D68" s="6" t="s">
        <v>180</v>
      </c>
      <c r="E68" s="6" t="s">
        <v>181</v>
      </c>
      <c r="F68" s="7">
        <v>88.5</v>
      </c>
      <c r="G68" s="7"/>
      <c r="H68" s="7">
        <v>88.5</v>
      </c>
      <c r="I68" s="5"/>
    </row>
    <row r="69" spans="1:9" ht="19.5" customHeight="1">
      <c r="A69" s="25"/>
      <c r="B69" s="31"/>
      <c r="C69" s="31"/>
      <c r="D69" s="6" t="s">
        <v>182</v>
      </c>
      <c r="E69" s="6" t="s">
        <v>183</v>
      </c>
      <c r="F69" s="7">
        <v>88</v>
      </c>
      <c r="G69" s="7"/>
      <c r="H69" s="7">
        <v>88</v>
      </c>
      <c r="I69" s="5"/>
    </row>
    <row r="70" spans="1:9" ht="19.5" customHeight="1">
      <c r="A70" s="25"/>
      <c r="B70" s="31"/>
      <c r="C70" s="31"/>
      <c r="D70" s="6" t="s">
        <v>184</v>
      </c>
      <c r="E70" s="6" t="s">
        <v>185</v>
      </c>
      <c r="F70" s="7">
        <v>87.5</v>
      </c>
      <c r="G70" s="7"/>
      <c r="H70" s="7">
        <v>87.5</v>
      </c>
      <c r="I70" s="5"/>
    </row>
    <row r="71" spans="1:9" ht="19.5" customHeight="1">
      <c r="A71" s="25"/>
      <c r="B71" s="31"/>
      <c r="C71" s="31"/>
      <c r="D71" s="6" t="s">
        <v>186</v>
      </c>
      <c r="E71" s="6" t="s">
        <v>187</v>
      </c>
      <c r="F71" s="7">
        <v>87.5</v>
      </c>
      <c r="G71" s="7"/>
      <c r="H71" s="7">
        <v>87.5</v>
      </c>
      <c r="I71" s="5"/>
    </row>
    <row r="72" spans="1:9" ht="19.5" customHeight="1">
      <c r="A72" s="25"/>
      <c r="B72" s="33"/>
      <c r="C72" s="33"/>
      <c r="D72" s="6" t="s">
        <v>188</v>
      </c>
      <c r="E72" s="6" t="s">
        <v>189</v>
      </c>
      <c r="F72" s="7">
        <v>87.5</v>
      </c>
      <c r="G72" s="7"/>
      <c r="H72" s="7">
        <v>87.5</v>
      </c>
      <c r="I72" s="5"/>
    </row>
    <row r="73" spans="1:9" ht="19.5" customHeight="1">
      <c r="A73" s="25"/>
      <c r="B73" s="21">
        <v>3000401</v>
      </c>
      <c r="C73" s="21" t="s">
        <v>102</v>
      </c>
      <c r="D73" s="6" t="s">
        <v>190</v>
      </c>
      <c r="E73" s="6" t="s">
        <v>191</v>
      </c>
      <c r="F73" s="7">
        <v>93</v>
      </c>
      <c r="G73" s="7"/>
      <c r="H73" s="7">
        <v>93</v>
      </c>
      <c r="I73" s="5"/>
    </row>
    <row r="74" spans="1:9" ht="19.5" customHeight="1">
      <c r="A74" s="25"/>
      <c r="B74" s="21"/>
      <c r="C74" s="21"/>
      <c r="D74" s="6" t="s">
        <v>192</v>
      </c>
      <c r="E74" s="6" t="s">
        <v>193</v>
      </c>
      <c r="F74" s="7">
        <v>89.5</v>
      </c>
      <c r="G74" s="7"/>
      <c r="H74" s="7">
        <v>89.5</v>
      </c>
      <c r="I74" s="5"/>
    </row>
    <row r="75" spans="1:9" ht="19.5" customHeight="1">
      <c r="A75" s="25"/>
      <c r="B75" s="21"/>
      <c r="C75" s="21"/>
      <c r="D75" s="6" t="s">
        <v>194</v>
      </c>
      <c r="E75" s="6" t="s">
        <v>195</v>
      </c>
      <c r="F75" s="7">
        <v>88</v>
      </c>
      <c r="G75" s="7"/>
      <c r="H75" s="7">
        <v>88</v>
      </c>
      <c r="I75" s="5"/>
    </row>
    <row r="76" spans="1:9" ht="19.5" customHeight="1">
      <c r="A76" s="25"/>
      <c r="B76" s="21"/>
      <c r="C76" s="21"/>
      <c r="D76" s="6" t="s">
        <v>196</v>
      </c>
      <c r="E76" s="6" t="s">
        <v>197</v>
      </c>
      <c r="F76" s="7">
        <v>87.5</v>
      </c>
      <c r="G76" s="7"/>
      <c r="H76" s="7">
        <v>87.5</v>
      </c>
      <c r="I76" s="5"/>
    </row>
    <row r="77" spans="1:9" ht="19.5" customHeight="1">
      <c r="A77" s="25"/>
      <c r="B77" s="21"/>
      <c r="C77" s="21"/>
      <c r="D77" s="6" t="s">
        <v>198</v>
      </c>
      <c r="E77" s="6" t="s">
        <v>199</v>
      </c>
      <c r="F77" s="7">
        <v>87.5</v>
      </c>
      <c r="G77" s="7"/>
      <c r="H77" s="7">
        <v>87.5</v>
      </c>
      <c r="I77" s="5"/>
    </row>
    <row r="78" spans="1:9" ht="19.5" customHeight="1">
      <c r="A78" s="26" t="s">
        <v>200</v>
      </c>
      <c r="B78" s="21">
        <v>3000402</v>
      </c>
      <c r="C78" s="21" t="s">
        <v>102</v>
      </c>
      <c r="D78" s="6" t="s">
        <v>201</v>
      </c>
      <c r="E78" s="6" t="s">
        <v>202</v>
      </c>
      <c r="F78" s="7">
        <v>84</v>
      </c>
      <c r="G78" s="7"/>
      <c r="H78" s="7">
        <v>84</v>
      </c>
      <c r="I78" s="5"/>
    </row>
    <row r="79" spans="1:9" ht="19.5" customHeight="1">
      <c r="A79" s="26"/>
      <c r="B79" s="21"/>
      <c r="C79" s="21"/>
      <c r="D79" s="6" t="s">
        <v>203</v>
      </c>
      <c r="E79" s="6" t="s">
        <v>204</v>
      </c>
      <c r="F79" s="7">
        <v>76</v>
      </c>
      <c r="G79" s="7"/>
      <c r="H79" s="7">
        <v>76</v>
      </c>
      <c r="I79" s="5"/>
    </row>
    <row r="80" spans="1:9" ht="19.5" customHeight="1">
      <c r="A80" s="26"/>
      <c r="B80" s="21">
        <v>3000403</v>
      </c>
      <c r="C80" s="21" t="s">
        <v>102</v>
      </c>
      <c r="D80" s="6" t="s">
        <v>205</v>
      </c>
      <c r="E80" s="6" t="s">
        <v>206</v>
      </c>
      <c r="F80" s="7">
        <v>82.5</v>
      </c>
      <c r="G80" s="7"/>
      <c r="H80" s="7">
        <v>82.5</v>
      </c>
      <c r="I80" s="5"/>
    </row>
    <row r="81" spans="1:9" ht="19.5" customHeight="1">
      <c r="A81" s="26"/>
      <c r="B81" s="21"/>
      <c r="C81" s="21"/>
      <c r="D81" s="6" t="s">
        <v>207</v>
      </c>
      <c r="E81" s="6" t="s">
        <v>208</v>
      </c>
      <c r="F81" s="7">
        <v>78</v>
      </c>
      <c r="G81" s="7"/>
      <c r="H81" s="7">
        <v>78</v>
      </c>
      <c r="I81" s="5"/>
    </row>
    <row r="82" spans="1:9" ht="19.5" customHeight="1">
      <c r="A82" s="26"/>
      <c r="B82" s="21"/>
      <c r="C82" s="21"/>
      <c r="D82" s="6" t="s">
        <v>209</v>
      </c>
      <c r="E82" s="6" t="s">
        <v>210</v>
      </c>
      <c r="F82" s="7">
        <v>72</v>
      </c>
      <c r="G82" s="7"/>
      <c r="H82" s="7">
        <v>72</v>
      </c>
      <c r="I82" s="5"/>
    </row>
    <row r="83" spans="1:9" ht="19.5" customHeight="1">
      <c r="A83" s="26"/>
      <c r="B83" s="21">
        <v>3000404</v>
      </c>
      <c r="C83" s="21" t="s">
        <v>102</v>
      </c>
      <c r="D83" s="6" t="s">
        <v>211</v>
      </c>
      <c r="E83" s="6" t="s">
        <v>212</v>
      </c>
      <c r="F83" s="7">
        <v>90.5</v>
      </c>
      <c r="G83" s="7"/>
      <c r="H83" s="7">
        <v>90.5</v>
      </c>
      <c r="I83" s="5"/>
    </row>
    <row r="84" spans="1:9" ht="19.5" customHeight="1">
      <c r="A84" s="26"/>
      <c r="B84" s="21"/>
      <c r="C84" s="21"/>
      <c r="D84" s="6" t="s">
        <v>213</v>
      </c>
      <c r="E84" s="6" t="s">
        <v>214</v>
      </c>
      <c r="F84" s="7">
        <v>86.5</v>
      </c>
      <c r="G84" s="7"/>
      <c r="H84" s="7">
        <v>86.5</v>
      </c>
      <c r="I84" s="5"/>
    </row>
    <row r="85" spans="1:9" ht="19.5" customHeight="1">
      <c r="A85" s="26"/>
      <c r="B85" s="21"/>
      <c r="C85" s="21"/>
      <c r="D85" s="6" t="s">
        <v>215</v>
      </c>
      <c r="E85" s="6" t="s">
        <v>216</v>
      </c>
      <c r="F85" s="7">
        <v>86</v>
      </c>
      <c r="G85" s="7"/>
      <c r="H85" s="7">
        <v>86</v>
      </c>
      <c r="I85" s="5"/>
    </row>
    <row r="86" spans="1:9" ht="19.5" customHeight="1">
      <c r="A86" s="26"/>
      <c r="B86" s="21"/>
      <c r="C86" s="21"/>
      <c r="D86" s="6" t="s">
        <v>217</v>
      </c>
      <c r="E86" s="6" t="s">
        <v>218</v>
      </c>
      <c r="F86" s="7">
        <v>85.5</v>
      </c>
      <c r="G86" s="7"/>
      <c r="H86" s="7">
        <v>85.5</v>
      </c>
      <c r="I86" s="5"/>
    </row>
    <row r="87" spans="1:9" ht="19.5" customHeight="1">
      <c r="A87" s="26"/>
      <c r="B87" s="21"/>
      <c r="C87" s="21"/>
      <c r="D87" s="6" t="s">
        <v>219</v>
      </c>
      <c r="E87" s="6" t="s">
        <v>220</v>
      </c>
      <c r="F87" s="7">
        <v>78</v>
      </c>
      <c r="G87" s="7"/>
      <c r="H87" s="7">
        <v>78</v>
      </c>
      <c r="I87" s="5"/>
    </row>
    <row r="88" spans="1:9" ht="19.5" customHeight="1">
      <c r="A88" s="26"/>
      <c r="B88" s="21">
        <v>3000405</v>
      </c>
      <c r="C88" s="21" t="s">
        <v>102</v>
      </c>
      <c r="D88" s="6" t="s">
        <v>221</v>
      </c>
      <c r="E88" s="6" t="s">
        <v>222</v>
      </c>
      <c r="F88" s="7">
        <v>88</v>
      </c>
      <c r="G88" s="7"/>
      <c r="H88" s="7">
        <v>88</v>
      </c>
      <c r="I88" s="5"/>
    </row>
    <row r="89" spans="1:9" ht="19.5" customHeight="1">
      <c r="A89" s="26"/>
      <c r="B89" s="21"/>
      <c r="C89" s="21"/>
      <c r="D89" s="6" t="s">
        <v>223</v>
      </c>
      <c r="E89" s="6" t="s">
        <v>224</v>
      </c>
      <c r="F89" s="7">
        <v>87.5</v>
      </c>
      <c r="G89" s="7"/>
      <c r="H89" s="7">
        <v>87.5</v>
      </c>
      <c r="I89" s="5"/>
    </row>
    <row r="90" spans="1:9" ht="19.5" customHeight="1">
      <c r="A90" s="26"/>
      <c r="B90" s="21"/>
      <c r="C90" s="21"/>
      <c r="D90" s="6" t="s">
        <v>225</v>
      </c>
      <c r="E90" s="6" t="s">
        <v>226</v>
      </c>
      <c r="F90" s="7">
        <v>86</v>
      </c>
      <c r="G90" s="7"/>
      <c r="H90" s="7">
        <v>86</v>
      </c>
      <c r="I90" s="5"/>
    </row>
    <row r="91" spans="1:9" ht="19.5" customHeight="1">
      <c r="A91" s="26"/>
      <c r="B91" s="21"/>
      <c r="C91" s="21"/>
      <c r="D91" s="6" t="s">
        <v>227</v>
      </c>
      <c r="E91" s="6" t="s">
        <v>228</v>
      </c>
      <c r="F91" s="7">
        <v>84</v>
      </c>
      <c r="G91" s="7"/>
      <c r="H91" s="7">
        <v>84</v>
      </c>
      <c r="I91" s="5"/>
    </row>
    <row r="92" spans="1:9" ht="19.5" customHeight="1">
      <c r="A92" s="26"/>
      <c r="B92" s="21"/>
      <c r="C92" s="21"/>
      <c r="D92" s="6" t="s">
        <v>229</v>
      </c>
      <c r="E92" s="6" t="s">
        <v>230</v>
      </c>
      <c r="F92" s="7">
        <v>72</v>
      </c>
      <c r="G92" s="7"/>
      <c r="H92" s="7">
        <v>72</v>
      </c>
      <c r="I92" s="5"/>
    </row>
    <row r="93" spans="1:9" ht="19.5" customHeight="1">
      <c r="A93" s="26"/>
      <c r="B93" s="21">
        <v>3000406</v>
      </c>
      <c r="C93" s="21" t="s">
        <v>102</v>
      </c>
      <c r="D93" s="6" t="s">
        <v>231</v>
      </c>
      <c r="E93" s="6" t="s">
        <v>232</v>
      </c>
      <c r="F93" s="7">
        <v>87.5</v>
      </c>
      <c r="G93" s="7"/>
      <c r="H93" s="7">
        <v>87.5</v>
      </c>
      <c r="I93" s="5"/>
    </row>
    <row r="94" spans="1:9" ht="19.5" customHeight="1">
      <c r="A94" s="26"/>
      <c r="B94" s="21"/>
      <c r="C94" s="21"/>
      <c r="D94" s="6" t="s">
        <v>233</v>
      </c>
      <c r="E94" s="6" t="s">
        <v>234</v>
      </c>
      <c r="F94" s="7">
        <v>86</v>
      </c>
      <c r="G94" s="7"/>
      <c r="H94" s="7">
        <v>86</v>
      </c>
      <c r="I94" s="5"/>
    </row>
    <row r="95" spans="1:9" ht="19.5" customHeight="1">
      <c r="A95" s="26"/>
      <c r="B95" s="21"/>
      <c r="C95" s="21"/>
      <c r="D95" s="6" t="s">
        <v>235</v>
      </c>
      <c r="E95" s="6" t="s">
        <v>236</v>
      </c>
      <c r="F95" s="7">
        <v>86</v>
      </c>
      <c r="G95" s="7"/>
      <c r="H95" s="7">
        <v>86</v>
      </c>
      <c r="I95" s="5"/>
    </row>
    <row r="96" spans="1:9" ht="19.5" customHeight="1">
      <c r="A96" s="26"/>
      <c r="B96" s="21"/>
      <c r="C96" s="21"/>
      <c r="D96" s="6" t="s">
        <v>237</v>
      </c>
      <c r="E96" s="6" t="s">
        <v>238</v>
      </c>
      <c r="F96" s="7">
        <v>83.5</v>
      </c>
      <c r="G96" s="7"/>
      <c r="H96" s="7">
        <v>83.5</v>
      </c>
      <c r="I96" s="5"/>
    </row>
    <row r="97" spans="1:9" ht="19.5" customHeight="1">
      <c r="A97" s="26"/>
      <c r="B97" s="21"/>
      <c r="C97" s="21"/>
      <c r="D97" s="6" t="s">
        <v>239</v>
      </c>
      <c r="E97" s="6" t="s">
        <v>240</v>
      </c>
      <c r="F97" s="7">
        <v>83</v>
      </c>
      <c r="G97" s="7"/>
      <c r="H97" s="7">
        <v>83</v>
      </c>
      <c r="I97" s="5"/>
    </row>
    <row r="98" spans="1:9" ht="19.5" customHeight="1">
      <c r="A98" s="26" t="s">
        <v>241</v>
      </c>
      <c r="B98" s="21">
        <v>3000407</v>
      </c>
      <c r="C98" s="21" t="s">
        <v>102</v>
      </c>
      <c r="D98" s="6" t="s">
        <v>242</v>
      </c>
      <c r="E98" s="6" t="s">
        <v>243</v>
      </c>
      <c r="F98" s="7">
        <v>83</v>
      </c>
      <c r="G98" s="7">
        <v>90.5</v>
      </c>
      <c r="H98" s="7">
        <v>87.5</v>
      </c>
      <c r="I98" s="5"/>
    </row>
    <row r="99" spans="1:9" ht="19.5" customHeight="1">
      <c r="A99" s="26"/>
      <c r="B99" s="21"/>
      <c r="C99" s="21"/>
      <c r="D99" s="6" t="s">
        <v>244</v>
      </c>
      <c r="E99" s="6" t="s">
        <v>245</v>
      </c>
      <c r="F99" s="7">
        <v>73</v>
      </c>
      <c r="G99" s="7">
        <v>89.5</v>
      </c>
      <c r="H99" s="7">
        <v>82.9</v>
      </c>
      <c r="I99" s="5"/>
    </row>
    <row r="100" spans="1:9" ht="19.5" customHeight="1">
      <c r="A100" s="26"/>
      <c r="B100" s="21"/>
      <c r="C100" s="21"/>
      <c r="D100" s="6" t="s">
        <v>246</v>
      </c>
      <c r="E100" s="6" t="s">
        <v>247</v>
      </c>
      <c r="F100" s="7">
        <v>88.5</v>
      </c>
      <c r="G100" s="7">
        <v>78.5</v>
      </c>
      <c r="H100" s="7">
        <v>82.5</v>
      </c>
      <c r="I100" s="5"/>
    </row>
    <row r="101" spans="1:9" ht="19.5" customHeight="1">
      <c r="A101" s="26"/>
      <c r="B101" s="21"/>
      <c r="C101" s="21"/>
      <c r="D101" s="6" t="s">
        <v>248</v>
      </c>
      <c r="E101" s="6" t="s">
        <v>249</v>
      </c>
      <c r="F101" s="7">
        <v>86</v>
      </c>
      <c r="G101" s="7">
        <v>77.5</v>
      </c>
      <c r="H101" s="7">
        <v>80.9</v>
      </c>
      <c r="I101" s="5"/>
    </row>
    <row r="102" spans="1:9" ht="19.5" customHeight="1">
      <c r="A102" s="26"/>
      <c r="B102" s="21"/>
      <c r="C102" s="21"/>
      <c r="D102" s="6" t="s">
        <v>250</v>
      </c>
      <c r="E102" s="6" t="s">
        <v>251</v>
      </c>
      <c r="F102" s="7">
        <v>86.5</v>
      </c>
      <c r="G102" s="7">
        <v>76.5</v>
      </c>
      <c r="H102" s="7">
        <v>80.5</v>
      </c>
      <c r="I102" s="5"/>
    </row>
    <row r="103" spans="1:9" ht="19.5" customHeight="1">
      <c r="A103" s="26"/>
      <c r="B103" s="32">
        <v>3000408</v>
      </c>
      <c r="C103" s="32" t="s">
        <v>102</v>
      </c>
      <c r="D103" s="6" t="s">
        <v>252</v>
      </c>
      <c r="E103" s="6" t="s">
        <v>253</v>
      </c>
      <c r="F103" s="7">
        <v>90</v>
      </c>
      <c r="G103" s="7">
        <v>103.5</v>
      </c>
      <c r="H103" s="7">
        <v>98.1</v>
      </c>
      <c r="I103" s="5"/>
    </row>
    <row r="104" spans="1:9" ht="19.5" customHeight="1">
      <c r="A104" s="26"/>
      <c r="B104" s="31"/>
      <c r="C104" s="31"/>
      <c r="D104" s="6" t="s">
        <v>254</v>
      </c>
      <c r="E104" s="6" t="s">
        <v>255</v>
      </c>
      <c r="F104" s="7">
        <v>87</v>
      </c>
      <c r="G104" s="7">
        <v>97.5</v>
      </c>
      <c r="H104" s="7">
        <v>93.3</v>
      </c>
      <c r="I104" s="5"/>
    </row>
    <row r="105" spans="1:9" ht="19.5" customHeight="1">
      <c r="A105" s="26"/>
      <c r="B105" s="31"/>
      <c r="C105" s="31"/>
      <c r="D105" s="6" t="s">
        <v>256</v>
      </c>
      <c r="E105" s="6" t="s">
        <v>257</v>
      </c>
      <c r="F105" s="7">
        <v>83.5</v>
      </c>
      <c r="G105" s="7">
        <v>91</v>
      </c>
      <c r="H105" s="7">
        <v>88</v>
      </c>
      <c r="I105" s="5"/>
    </row>
    <row r="106" spans="1:9" ht="19.5" customHeight="1">
      <c r="A106" s="26"/>
      <c r="B106" s="31"/>
      <c r="C106" s="31"/>
      <c r="D106" s="6" t="s">
        <v>258</v>
      </c>
      <c r="E106" s="6" t="s">
        <v>259</v>
      </c>
      <c r="F106" s="7">
        <v>90.5</v>
      </c>
      <c r="G106" s="7">
        <v>86</v>
      </c>
      <c r="H106" s="7">
        <v>87.8</v>
      </c>
      <c r="I106" s="5"/>
    </row>
    <row r="107" spans="1:9" ht="19.5" customHeight="1">
      <c r="A107" s="26"/>
      <c r="B107" s="33"/>
      <c r="C107" s="33"/>
      <c r="D107" s="6" t="s">
        <v>260</v>
      </c>
      <c r="E107" s="6" t="s">
        <v>261</v>
      </c>
      <c r="F107" s="7">
        <v>75.5</v>
      </c>
      <c r="G107" s="7">
        <v>87</v>
      </c>
      <c r="H107" s="7">
        <v>82.4</v>
      </c>
      <c r="I107" s="5"/>
    </row>
    <row r="108" spans="1:9" ht="19.5" customHeight="1">
      <c r="A108" s="26"/>
      <c r="B108" s="21">
        <v>3000409</v>
      </c>
      <c r="C108" s="21" t="s">
        <v>102</v>
      </c>
      <c r="D108" s="6" t="s">
        <v>262</v>
      </c>
      <c r="E108" s="6" t="s">
        <v>263</v>
      </c>
      <c r="F108" s="7">
        <v>94</v>
      </c>
      <c r="G108" s="7"/>
      <c r="H108" s="7">
        <v>94</v>
      </c>
      <c r="I108" s="5"/>
    </row>
    <row r="109" spans="1:9" ht="19.5" customHeight="1">
      <c r="A109" s="26"/>
      <c r="B109" s="21"/>
      <c r="C109" s="21"/>
      <c r="D109" s="6" t="s">
        <v>264</v>
      </c>
      <c r="E109" s="6" t="s">
        <v>265</v>
      </c>
      <c r="F109" s="7">
        <v>91.5</v>
      </c>
      <c r="G109" s="7"/>
      <c r="H109" s="7">
        <v>91.5</v>
      </c>
      <c r="I109" s="5"/>
    </row>
    <row r="110" spans="1:9" ht="19.5" customHeight="1">
      <c r="A110" s="26"/>
      <c r="B110" s="21"/>
      <c r="C110" s="21"/>
      <c r="D110" s="6" t="s">
        <v>266</v>
      </c>
      <c r="E110" s="6" t="s">
        <v>267</v>
      </c>
      <c r="F110" s="7">
        <v>91.5</v>
      </c>
      <c r="G110" s="7"/>
      <c r="H110" s="7">
        <v>91.5</v>
      </c>
      <c r="I110" s="5"/>
    </row>
    <row r="111" spans="1:9" ht="19.5" customHeight="1">
      <c r="A111" s="26"/>
      <c r="B111" s="21"/>
      <c r="C111" s="21"/>
      <c r="D111" s="6" t="s">
        <v>268</v>
      </c>
      <c r="E111" s="6" t="s">
        <v>269</v>
      </c>
      <c r="F111" s="7">
        <v>90.5</v>
      </c>
      <c r="G111" s="7"/>
      <c r="H111" s="7">
        <v>90.5</v>
      </c>
      <c r="I111" s="5"/>
    </row>
    <row r="112" spans="1:9" ht="19.5" customHeight="1">
      <c r="A112" s="26"/>
      <c r="B112" s="21"/>
      <c r="C112" s="21"/>
      <c r="D112" s="6" t="s">
        <v>270</v>
      </c>
      <c r="E112" s="6" t="s">
        <v>271</v>
      </c>
      <c r="F112" s="7">
        <v>88</v>
      </c>
      <c r="G112" s="7"/>
      <c r="H112" s="7">
        <v>88</v>
      </c>
      <c r="I112" s="5"/>
    </row>
    <row r="113" spans="1:9" ht="19.5" customHeight="1">
      <c r="A113" s="26"/>
      <c r="B113" s="21"/>
      <c r="C113" s="21"/>
      <c r="D113" s="6" t="s">
        <v>272</v>
      </c>
      <c r="E113" s="6" t="s">
        <v>273</v>
      </c>
      <c r="F113" s="7">
        <v>88</v>
      </c>
      <c r="G113" s="7"/>
      <c r="H113" s="7">
        <v>88</v>
      </c>
      <c r="I113" s="5"/>
    </row>
    <row r="114" spans="1:9" ht="19.5" customHeight="1">
      <c r="A114" s="20" t="s">
        <v>274</v>
      </c>
      <c r="B114" s="32">
        <v>3000410</v>
      </c>
      <c r="C114" s="32" t="s">
        <v>102</v>
      </c>
      <c r="D114" s="6" t="s">
        <v>275</v>
      </c>
      <c r="E114" s="6" t="s">
        <v>276</v>
      </c>
      <c r="F114" s="7">
        <v>94.5</v>
      </c>
      <c r="G114" s="7"/>
      <c r="H114" s="7">
        <v>94.5</v>
      </c>
      <c r="I114" s="5"/>
    </row>
    <row r="115" spans="1:9" ht="19.5" customHeight="1">
      <c r="A115" s="26"/>
      <c r="B115" s="31"/>
      <c r="C115" s="31"/>
      <c r="D115" s="6" t="s">
        <v>277</v>
      </c>
      <c r="E115" s="6" t="s">
        <v>278</v>
      </c>
      <c r="F115" s="7">
        <v>88.5</v>
      </c>
      <c r="G115" s="7"/>
      <c r="H115" s="7">
        <v>88.5</v>
      </c>
      <c r="I115" s="5"/>
    </row>
    <row r="116" spans="1:9" ht="19.5" customHeight="1">
      <c r="A116" s="26"/>
      <c r="B116" s="31"/>
      <c r="C116" s="31"/>
      <c r="D116" s="6" t="s">
        <v>279</v>
      </c>
      <c r="E116" s="6" t="s">
        <v>280</v>
      </c>
      <c r="F116" s="7">
        <v>87.5</v>
      </c>
      <c r="G116" s="7"/>
      <c r="H116" s="7">
        <v>87.5</v>
      </c>
      <c r="I116" s="5"/>
    </row>
    <row r="117" spans="1:9" ht="19.5" customHeight="1">
      <c r="A117" s="26"/>
      <c r="B117" s="31"/>
      <c r="C117" s="31"/>
      <c r="D117" s="6" t="s">
        <v>281</v>
      </c>
      <c r="E117" s="6" t="s">
        <v>282</v>
      </c>
      <c r="F117" s="7">
        <v>80.5</v>
      </c>
      <c r="G117" s="7"/>
      <c r="H117" s="7">
        <v>80.5</v>
      </c>
      <c r="I117" s="5"/>
    </row>
    <row r="118" spans="1:9" ht="19.5" customHeight="1">
      <c r="A118" s="26"/>
      <c r="B118" s="31"/>
      <c r="C118" s="31"/>
      <c r="D118" s="6" t="s">
        <v>283</v>
      </c>
      <c r="E118" s="6" t="s">
        <v>284</v>
      </c>
      <c r="F118" s="7">
        <v>80</v>
      </c>
      <c r="G118" s="7"/>
      <c r="H118" s="7">
        <v>80</v>
      </c>
      <c r="I118" s="5"/>
    </row>
    <row r="119" spans="1:9" ht="19.5" customHeight="1">
      <c r="A119" s="20" t="s">
        <v>285</v>
      </c>
      <c r="B119" s="21">
        <v>3000411</v>
      </c>
      <c r="C119" s="21" t="s">
        <v>102</v>
      </c>
      <c r="D119" s="6" t="s">
        <v>286</v>
      </c>
      <c r="E119" s="6" t="s">
        <v>287</v>
      </c>
      <c r="F119" s="7">
        <v>86</v>
      </c>
      <c r="G119" s="7">
        <v>107</v>
      </c>
      <c r="H119" s="7">
        <v>98.6</v>
      </c>
      <c r="I119" s="5"/>
    </row>
    <row r="120" spans="1:9" ht="19.5" customHeight="1">
      <c r="A120" s="26"/>
      <c r="B120" s="21"/>
      <c r="C120" s="21"/>
      <c r="D120" s="6" t="s">
        <v>288</v>
      </c>
      <c r="E120" s="6" t="s">
        <v>289</v>
      </c>
      <c r="F120" s="7">
        <v>77.5</v>
      </c>
      <c r="G120" s="7">
        <v>100</v>
      </c>
      <c r="H120" s="7">
        <v>91</v>
      </c>
      <c r="I120" s="5"/>
    </row>
    <row r="121" spans="1:9" ht="19.5" customHeight="1">
      <c r="A121" s="26"/>
      <c r="B121" s="21"/>
      <c r="C121" s="21"/>
      <c r="D121" s="6" t="s">
        <v>290</v>
      </c>
      <c r="E121" s="6" t="s">
        <v>291</v>
      </c>
      <c r="F121" s="7">
        <v>72</v>
      </c>
      <c r="G121" s="7">
        <v>99</v>
      </c>
      <c r="H121" s="7">
        <v>88.2</v>
      </c>
      <c r="I121" s="5"/>
    </row>
    <row r="122" spans="1:9" ht="19.5" customHeight="1">
      <c r="A122" s="26"/>
      <c r="B122" s="21"/>
      <c r="C122" s="21"/>
      <c r="D122" s="6" t="s">
        <v>292</v>
      </c>
      <c r="E122" s="6" t="s">
        <v>293</v>
      </c>
      <c r="F122" s="7">
        <v>77.5</v>
      </c>
      <c r="G122" s="7">
        <v>93.5</v>
      </c>
      <c r="H122" s="7">
        <v>87.1</v>
      </c>
      <c r="I122" s="5"/>
    </row>
    <row r="123" spans="1:9" ht="19.5" customHeight="1">
      <c r="A123" s="26"/>
      <c r="B123" s="21"/>
      <c r="C123" s="21"/>
      <c r="D123" s="6" t="s">
        <v>294</v>
      </c>
      <c r="E123" s="6" t="s">
        <v>295</v>
      </c>
      <c r="F123" s="7">
        <v>71.5</v>
      </c>
      <c r="G123" s="7">
        <v>96.5</v>
      </c>
      <c r="H123" s="7">
        <v>86.5</v>
      </c>
      <c r="I123" s="5"/>
    </row>
    <row r="124" spans="1:9" ht="19.5" customHeight="1">
      <c r="A124" s="26"/>
      <c r="B124" s="32">
        <v>3000412</v>
      </c>
      <c r="C124" s="21" t="s">
        <v>102</v>
      </c>
      <c r="D124" s="6" t="s">
        <v>296</v>
      </c>
      <c r="E124" s="6" t="s">
        <v>297</v>
      </c>
      <c r="F124" s="7">
        <v>94.5</v>
      </c>
      <c r="G124" s="7"/>
      <c r="H124" s="7">
        <v>94.5</v>
      </c>
      <c r="I124" s="5"/>
    </row>
    <row r="125" spans="1:9" ht="19.5" customHeight="1">
      <c r="A125" s="26"/>
      <c r="B125" s="31"/>
      <c r="C125" s="21"/>
      <c r="D125" s="6" t="s">
        <v>298</v>
      </c>
      <c r="E125" s="6" t="s">
        <v>299</v>
      </c>
      <c r="F125" s="7">
        <v>91.5</v>
      </c>
      <c r="G125" s="7"/>
      <c r="H125" s="7">
        <v>91.5</v>
      </c>
      <c r="I125" s="5"/>
    </row>
    <row r="126" spans="1:9" ht="19.5" customHeight="1">
      <c r="A126" s="26"/>
      <c r="B126" s="31"/>
      <c r="C126" s="21"/>
      <c r="D126" s="6" t="s">
        <v>300</v>
      </c>
      <c r="E126" s="6" t="s">
        <v>301</v>
      </c>
      <c r="F126" s="7">
        <v>90</v>
      </c>
      <c r="G126" s="7"/>
      <c r="H126" s="7">
        <v>90</v>
      </c>
      <c r="I126" s="5"/>
    </row>
    <row r="127" spans="1:9" ht="19.5" customHeight="1">
      <c r="A127" s="26"/>
      <c r="B127" s="31"/>
      <c r="C127" s="21"/>
      <c r="D127" s="6" t="s">
        <v>302</v>
      </c>
      <c r="E127" s="6" t="s">
        <v>303</v>
      </c>
      <c r="F127" s="7">
        <v>90</v>
      </c>
      <c r="G127" s="7"/>
      <c r="H127" s="7">
        <v>90</v>
      </c>
      <c r="I127" s="5"/>
    </row>
    <row r="128" spans="1:9" ht="19.5" customHeight="1">
      <c r="A128" s="26"/>
      <c r="B128" s="33"/>
      <c r="C128" s="21"/>
      <c r="D128" s="6" t="s">
        <v>304</v>
      </c>
      <c r="E128" s="6" t="s">
        <v>305</v>
      </c>
      <c r="F128" s="7">
        <v>89</v>
      </c>
      <c r="G128" s="7"/>
      <c r="H128" s="7">
        <v>89</v>
      </c>
      <c r="I128" s="5"/>
    </row>
    <row r="129" spans="1:9" ht="19.5" customHeight="1">
      <c r="A129" s="26"/>
      <c r="B129" s="32">
        <v>3000413</v>
      </c>
      <c r="C129" s="21" t="s">
        <v>102</v>
      </c>
      <c r="D129" s="6" t="s">
        <v>306</v>
      </c>
      <c r="E129" s="6" t="s">
        <v>307</v>
      </c>
      <c r="F129" s="7">
        <v>93</v>
      </c>
      <c r="G129" s="7"/>
      <c r="H129" s="7">
        <v>93</v>
      </c>
      <c r="I129" s="5"/>
    </row>
    <row r="130" spans="1:9" ht="19.5" customHeight="1">
      <c r="A130" s="26"/>
      <c r="B130" s="31"/>
      <c r="C130" s="21"/>
      <c r="D130" s="6" t="s">
        <v>308</v>
      </c>
      <c r="E130" s="6" t="s">
        <v>309</v>
      </c>
      <c r="F130" s="7">
        <v>88</v>
      </c>
      <c r="G130" s="7"/>
      <c r="H130" s="7">
        <v>88</v>
      </c>
      <c r="I130" s="5"/>
    </row>
    <row r="131" spans="1:9" ht="19.5" customHeight="1">
      <c r="A131" s="26"/>
      <c r="B131" s="31"/>
      <c r="C131" s="21"/>
      <c r="D131" s="6" t="s">
        <v>310</v>
      </c>
      <c r="E131" s="6" t="s">
        <v>311</v>
      </c>
      <c r="F131" s="7">
        <v>86</v>
      </c>
      <c r="G131" s="7"/>
      <c r="H131" s="7">
        <v>86</v>
      </c>
      <c r="I131" s="5"/>
    </row>
    <row r="132" spans="1:9" ht="19.5" customHeight="1">
      <c r="A132" s="26"/>
      <c r="B132" s="31"/>
      <c r="C132" s="21"/>
      <c r="D132" s="6" t="s">
        <v>312</v>
      </c>
      <c r="E132" s="6" t="s">
        <v>313</v>
      </c>
      <c r="F132" s="7">
        <v>82</v>
      </c>
      <c r="G132" s="7"/>
      <c r="H132" s="7">
        <v>82</v>
      </c>
      <c r="I132" s="5"/>
    </row>
    <row r="133" spans="1:9" ht="19.5" customHeight="1">
      <c r="A133" s="26"/>
      <c r="B133" s="33"/>
      <c r="C133" s="21"/>
      <c r="D133" s="6" t="s">
        <v>314</v>
      </c>
      <c r="E133" s="6" t="s">
        <v>315</v>
      </c>
      <c r="F133" s="7">
        <v>81.5</v>
      </c>
      <c r="G133" s="7"/>
      <c r="H133" s="7">
        <v>81.5</v>
      </c>
      <c r="I133" s="5"/>
    </row>
    <row r="134" spans="1:9" ht="19.5" customHeight="1">
      <c r="A134" s="26"/>
      <c r="B134" s="21">
        <v>3000414</v>
      </c>
      <c r="C134" s="21" t="s">
        <v>102</v>
      </c>
      <c r="D134" s="6" t="s">
        <v>316</v>
      </c>
      <c r="E134" s="6" t="s">
        <v>317</v>
      </c>
      <c r="F134" s="7">
        <v>90</v>
      </c>
      <c r="G134" s="7">
        <v>76</v>
      </c>
      <c r="H134" s="7">
        <v>81.6</v>
      </c>
      <c r="I134" s="5"/>
    </row>
    <row r="135" spans="1:9" ht="19.5" customHeight="1">
      <c r="A135" s="26"/>
      <c r="B135" s="21"/>
      <c r="C135" s="21"/>
      <c r="D135" s="6" t="s">
        <v>318</v>
      </c>
      <c r="E135" s="6" t="s">
        <v>319</v>
      </c>
      <c r="F135" s="7">
        <v>77</v>
      </c>
      <c r="G135" s="7">
        <v>83</v>
      </c>
      <c r="H135" s="7">
        <v>80.6</v>
      </c>
      <c r="I135" s="5"/>
    </row>
    <row r="136" spans="1:9" ht="19.5" customHeight="1">
      <c r="A136" s="26"/>
      <c r="B136" s="21"/>
      <c r="C136" s="21"/>
      <c r="D136" s="6" t="s">
        <v>320</v>
      </c>
      <c r="E136" s="6" t="s">
        <v>321</v>
      </c>
      <c r="F136" s="7">
        <v>89</v>
      </c>
      <c r="G136" s="7">
        <v>73</v>
      </c>
      <c r="H136" s="7">
        <v>79.4</v>
      </c>
      <c r="I136" s="5"/>
    </row>
    <row r="137" spans="1:9" ht="19.5" customHeight="1">
      <c r="A137" s="26"/>
      <c r="B137" s="21"/>
      <c r="C137" s="21"/>
      <c r="D137" s="6" t="s">
        <v>322</v>
      </c>
      <c r="E137" s="6" t="s">
        <v>323</v>
      </c>
      <c r="F137" s="7">
        <v>86</v>
      </c>
      <c r="G137" s="7">
        <v>75</v>
      </c>
      <c r="H137" s="7">
        <v>79.4</v>
      </c>
      <c r="I137" s="5"/>
    </row>
    <row r="138" spans="1:9" ht="19.5" customHeight="1">
      <c r="A138" s="26"/>
      <c r="B138" s="21"/>
      <c r="C138" s="21"/>
      <c r="D138" s="6" t="s">
        <v>324</v>
      </c>
      <c r="E138" s="6" t="s">
        <v>325</v>
      </c>
      <c r="F138" s="7">
        <v>81</v>
      </c>
      <c r="G138" s="7">
        <v>78</v>
      </c>
      <c r="H138" s="7">
        <v>79.2</v>
      </c>
      <c r="I138" s="5"/>
    </row>
    <row r="139" spans="1:9" ht="19.5" customHeight="1">
      <c r="A139" s="20" t="s">
        <v>15</v>
      </c>
      <c r="B139" s="21">
        <v>3000415</v>
      </c>
      <c r="C139" s="21" t="s">
        <v>102</v>
      </c>
      <c r="D139" s="6" t="s">
        <v>17</v>
      </c>
      <c r="E139" s="6" t="s">
        <v>18</v>
      </c>
      <c r="F139" s="7">
        <v>92.5</v>
      </c>
      <c r="G139" s="7">
        <v>87</v>
      </c>
      <c r="H139" s="7">
        <v>89.2</v>
      </c>
      <c r="I139" s="5"/>
    </row>
    <row r="140" spans="1:9" ht="19.5" customHeight="1">
      <c r="A140" s="26"/>
      <c r="B140" s="21"/>
      <c r="C140" s="21"/>
      <c r="D140" s="6" t="s">
        <v>20</v>
      </c>
      <c r="E140" s="6" t="s">
        <v>21</v>
      </c>
      <c r="F140" s="7">
        <v>85</v>
      </c>
      <c r="G140" s="7">
        <v>86</v>
      </c>
      <c r="H140" s="7">
        <v>85.6</v>
      </c>
      <c r="I140" s="5"/>
    </row>
    <row r="141" spans="1:9" ht="19.5" customHeight="1">
      <c r="A141" s="26"/>
      <c r="B141" s="21"/>
      <c r="C141" s="21"/>
      <c r="D141" s="6" t="s">
        <v>26</v>
      </c>
      <c r="E141" s="6" t="s">
        <v>27</v>
      </c>
      <c r="F141" s="7">
        <v>73.5</v>
      </c>
      <c r="G141" s="7">
        <v>90</v>
      </c>
      <c r="H141" s="7">
        <v>83.4</v>
      </c>
      <c r="I141" s="5"/>
    </row>
    <row r="142" spans="1:9" ht="19.5" customHeight="1">
      <c r="A142" s="26"/>
      <c r="B142" s="21"/>
      <c r="C142" s="21"/>
      <c r="D142" s="6" t="s">
        <v>24</v>
      </c>
      <c r="E142" s="6" t="s">
        <v>25</v>
      </c>
      <c r="F142" s="7">
        <v>79</v>
      </c>
      <c r="G142" s="7">
        <v>82</v>
      </c>
      <c r="H142" s="7">
        <v>80.8</v>
      </c>
      <c r="I142" s="5"/>
    </row>
    <row r="143" spans="1:9" ht="19.5" customHeight="1">
      <c r="A143" s="26"/>
      <c r="B143" s="21"/>
      <c r="C143" s="21"/>
      <c r="D143" s="6" t="s">
        <v>22</v>
      </c>
      <c r="E143" s="6" t="s">
        <v>326</v>
      </c>
      <c r="F143" s="7">
        <v>88</v>
      </c>
      <c r="G143" s="7">
        <v>76</v>
      </c>
      <c r="H143" s="7">
        <v>80.8</v>
      </c>
      <c r="I143" s="5"/>
    </row>
    <row r="144" spans="1:9" ht="19.5" customHeight="1">
      <c r="A144" s="26"/>
      <c r="B144" s="21">
        <v>3000416</v>
      </c>
      <c r="C144" s="21" t="s">
        <v>81</v>
      </c>
      <c r="D144" s="6" t="s">
        <v>32</v>
      </c>
      <c r="E144" s="6" t="s">
        <v>33</v>
      </c>
      <c r="F144" s="7">
        <v>89</v>
      </c>
      <c r="G144" s="7"/>
      <c r="H144" s="7">
        <v>89</v>
      </c>
      <c r="I144" s="5"/>
    </row>
    <row r="145" spans="1:9" ht="19.5" customHeight="1">
      <c r="A145" s="26"/>
      <c r="B145" s="21"/>
      <c r="C145" s="21"/>
      <c r="D145" s="6" t="s">
        <v>30</v>
      </c>
      <c r="E145" s="6" t="s">
        <v>31</v>
      </c>
      <c r="F145" s="7">
        <v>88</v>
      </c>
      <c r="G145" s="7"/>
      <c r="H145" s="7">
        <v>88</v>
      </c>
      <c r="I145" s="5"/>
    </row>
    <row r="146" spans="1:9" ht="19.5" customHeight="1">
      <c r="A146" s="26"/>
      <c r="B146" s="21"/>
      <c r="C146" s="21"/>
      <c r="D146" s="6" t="s">
        <v>36</v>
      </c>
      <c r="E146" s="6" t="s">
        <v>37</v>
      </c>
      <c r="F146" s="7">
        <v>87.5</v>
      </c>
      <c r="G146" s="7"/>
      <c r="H146" s="7">
        <v>87.5</v>
      </c>
      <c r="I146" s="5"/>
    </row>
    <row r="147" spans="1:9" ht="19.5" customHeight="1">
      <c r="A147" s="26"/>
      <c r="B147" s="21"/>
      <c r="C147" s="21"/>
      <c r="D147" s="6" t="s">
        <v>327</v>
      </c>
      <c r="E147" s="6" t="s">
        <v>328</v>
      </c>
      <c r="F147" s="7">
        <v>87</v>
      </c>
      <c r="G147" s="7"/>
      <c r="H147" s="7">
        <v>87</v>
      </c>
      <c r="I147" s="5"/>
    </row>
    <row r="148" spans="1:9" ht="19.5" customHeight="1">
      <c r="A148" s="26"/>
      <c r="B148" s="21"/>
      <c r="C148" s="21"/>
      <c r="D148" s="6" t="s">
        <v>34</v>
      </c>
      <c r="E148" s="6" t="s">
        <v>35</v>
      </c>
      <c r="F148" s="7">
        <v>84.5</v>
      </c>
      <c r="G148" s="7"/>
      <c r="H148" s="7">
        <v>84.5</v>
      </c>
      <c r="I148" s="5"/>
    </row>
    <row r="149" spans="1:9" ht="19.5" customHeight="1">
      <c r="A149" s="26"/>
      <c r="B149" s="21"/>
      <c r="C149" s="21"/>
      <c r="D149" s="6" t="s">
        <v>329</v>
      </c>
      <c r="E149" s="6" t="s">
        <v>330</v>
      </c>
      <c r="F149" s="7">
        <v>81</v>
      </c>
      <c r="G149" s="7"/>
      <c r="H149" s="7">
        <v>81</v>
      </c>
      <c r="I149" s="5"/>
    </row>
    <row r="150" spans="1:9" ht="19.5" customHeight="1">
      <c r="A150" s="26"/>
      <c r="B150" s="21"/>
      <c r="C150" s="21"/>
      <c r="D150" s="6" t="s">
        <v>38</v>
      </c>
      <c r="E150" s="6" t="s">
        <v>39</v>
      </c>
      <c r="F150" s="7">
        <v>78</v>
      </c>
      <c r="G150" s="7"/>
      <c r="H150" s="7">
        <v>78</v>
      </c>
      <c r="I150" s="5"/>
    </row>
    <row r="151" spans="1:9" ht="19.5" customHeight="1">
      <c r="A151" s="26"/>
      <c r="B151" s="21"/>
      <c r="C151" s="21"/>
      <c r="D151" s="6" t="s">
        <v>331</v>
      </c>
      <c r="E151" s="6" t="s">
        <v>332</v>
      </c>
      <c r="F151" s="7">
        <v>74.5</v>
      </c>
      <c r="G151" s="7"/>
      <c r="H151" s="7">
        <v>74.5</v>
      </c>
      <c r="I151" s="5"/>
    </row>
  </sheetData>
  <sheetProtection/>
  <mergeCells count="56">
    <mergeCell ref="C119:C123"/>
    <mergeCell ref="C124:C128"/>
    <mergeCell ref="C129:C133"/>
    <mergeCell ref="C134:C138"/>
    <mergeCell ref="C139:C143"/>
    <mergeCell ref="C144:C151"/>
    <mergeCell ref="C88:C92"/>
    <mergeCell ref="C93:C97"/>
    <mergeCell ref="C98:C102"/>
    <mergeCell ref="C103:C107"/>
    <mergeCell ref="C108:C113"/>
    <mergeCell ref="C114:C118"/>
    <mergeCell ref="C57:C61"/>
    <mergeCell ref="C62:C72"/>
    <mergeCell ref="C73:C77"/>
    <mergeCell ref="C78:C79"/>
    <mergeCell ref="C80:C82"/>
    <mergeCell ref="C83:C87"/>
    <mergeCell ref="C3:C19"/>
    <mergeCell ref="C20:C29"/>
    <mergeCell ref="C30:C34"/>
    <mergeCell ref="C35:C39"/>
    <mergeCell ref="C41:C45"/>
    <mergeCell ref="C46:C56"/>
    <mergeCell ref="B119:B123"/>
    <mergeCell ref="B124:B128"/>
    <mergeCell ref="B129:B133"/>
    <mergeCell ref="B134:B138"/>
    <mergeCell ref="B139:B143"/>
    <mergeCell ref="B144:B151"/>
    <mergeCell ref="B88:B92"/>
    <mergeCell ref="B93:B97"/>
    <mergeCell ref="B98:B102"/>
    <mergeCell ref="B103:B107"/>
    <mergeCell ref="B108:B113"/>
    <mergeCell ref="B114:B118"/>
    <mergeCell ref="A119:A138"/>
    <mergeCell ref="A139:A151"/>
    <mergeCell ref="B3:B19"/>
    <mergeCell ref="B20:B29"/>
    <mergeCell ref="B30:B34"/>
    <mergeCell ref="B35:B39"/>
    <mergeCell ref="B41:B45"/>
    <mergeCell ref="B46:B56"/>
    <mergeCell ref="B57:B61"/>
    <mergeCell ref="B62:B72"/>
    <mergeCell ref="A1:I1"/>
    <mergeCell ref="A3:A61"/>
    <mergeCell ref="A62:A77"/>
    <mergeCell ref="A78:A97"/>
    <mergeCell ref="A98:A113"/>
    <mergeCell ref="A114:A118"/>
    <mergeCell ref="B73:B77"/>
    <mergeCell ref="B78:B79"/>
    <mergeCell ref="B80:B82"/>
    <mergeCell ref="B83:B87"/>
  </mergeCells>
  <printOptions/>
  <pageMargins left="0.75" right="0.75" top="0.79" bottom="0.7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海燕</cp:lastModifiedBy>
  <cp:lastPrinted>2017-10-23T05:15:28Z</cp:lastPrinted>
  <dcterms:created xsi:type="dcterms:W3CDTF">2016-06-12T00:45:12Z</dcterms:created>
  <dcterms:modified xsi:type="dcterms:W3CDTF">2018-01-19T04:21:29Z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