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esktop\2018-2-5\"/>
    </mc:Choice>
  </mc:AlternateContent>
  <bookViews>
    <workbookView xWindow="0" yWindow="0" windowWidth="15795" windowHeight="8370"/>
  </bookViews>
  <sheets>
    <sheet name="公开招聘教师入围体检名单" sheetId="1" r:id="rId1"/>
    <sheet name="研究生入围体检名单" sheetId="2" r:id="rId2"/>
  </sheets>
  <definedNames>
    <definedName name="_xlnm._FilterDatabase" localSheetId="0" hidden="1">公开招聘教师入围体检名单!$H:$H</definedName>
  </definedNames>
  <calcPr calcId="152511"/>
</workbook>
</file>

<file path=xl/calcChain.xml><?xml version="1.0" encoding="utf-8"?>
<calcChain xmlns="http://schemas.openxmlformats.org/spreadsheetml/2006/main">
  <c r="G42" i="1" l="1"/>
  <c r="I42" i="1" s="1"/>
  <c r="F42" i="1"/>
  <c r="F41" i="1"/>
  <c r="G41" i="1"/>
  <c r="I41" i="1" s="1"/>
  <c r="F40" i="1"/>
  <c r="G40" i="1" s="1"/>
  <c r="I40" i="1" s="1"/>
  <c r="G39" i="1"/>
  <c r="I39" i="1"/>
  <c r="F38" i="1"/>
  <c r="G38" i="1"/>
  <c r="I38" i="1" s="1"/>
  <c r="F37" i="1"/>
  <c r="G37" i="1" s="1"/>
  <c r="I37" i="1" s="1"/>
  <c r="F36" i="1"/>
  <c r="G36" i="1"/>
  <c r="I36" i="1" s="1"/>
  <c r="F35" i="1"/>
  <c r="G35" i="1" s="1"/>
  <c r="I35" i="1" s="1"/>
  <c r="F34" i="1"/>
  <c r="G34" i="1"/>
  <c r="I34" i="1" s="1"/>
  <c r="F33" i="1"/>
  <c r="G33" i="1" s="1"/>
  <c r="I33" i="1" s="1"/>
  <c r="F32" i="1"/>
  <c r="G32" i="1"/>
  <c r="I32" i="1" s="1"/>
  <c r="F31" i="1"/>
  <c r="G31" i="1" s="1"/>
  <c r="I31" i="1" s="1"/>
  <c r="F30" i="1"/>
  <c r="G30" i="1"/>
  <c r="I30" i="1" s="1"/>
  <c r="F29" i="1"/>
  <c r="G29" i="1" s="1"/>
  <c r="I29" i="1" s="1"/>
  <c r="F28" i="1"/>
  <c r="G28" i="1"/>
  <c r="I28" i="1" s="1"/>
  <c r="F27" i="1"/>
  <c r="G27" i="1" s="1"/>
  <c r="I27" i="1" s="1"/>
  <c r="F26" i="1"/>
  <c r="G26" i="1"/>
  <c r="I26" i="1" s="1"/>
  <c r="F25" i="1"/>
  <c r="G25" i="1" s="1"/>
  <c r="I25" i="1" s="1"/>
  <c r="F24" i="1"/>
  <c r="G24" i="1"/>
  <c r="I24" i="1" s="1"/>
  <c r="F23" i="1"/>
  <c r="G23" i="1" s="1"/>
  <c r="I23" i="1" s="1"/>
  <c r="F22" i="1"/>
  <c r="G22" i="1"/>
  <c r="I22" i="1" s="1"/>
  <c r="F21" i="1"/>
  <c r="G21" i="1" s="1"/>
  <c r="I21" i="1" s="1"/>
  <c r="F20" i="1"/>
  <c r="G20" i="1"/>
  <c r="I20" i="1" s="1"/>
  <c r="F19" i="1"/>
  <c r="G19" i="1" s="1"/>
  <c r="I19" i="1" s="1"/>
  <c r="F18" i="1"/>
  <c r="G18" i="1"/>
  <c r="I18" i="1" s="1"/>
  <c r="F17" i="1"/>
  <c r="G17" i="1" s="1"/>
  <c r="I17" i="1" s="1"/>
  <c r="F16" i="1"/>
  <c r="G16" i="1"/>
  <c r="I16" i="1" s="1"/>
  <c r="F15" i="1"/>
  <c r="G15" i="1" s="1"/>
  <c r="I15" i="1" s="1"/>
  <c r="F14" i="1"/>
  <c r="G14" i="1"/>
  <c r="I14" i="1" s="1"/>
  <c r="F13" i="1"/>
  <c r="G13" i="1" s="1"/>
  <c r="I13" i="1" s="1"/>
  <c r="F12" i="1"/>
  <c r="G12" i="1"/>
  <c r="I12" i="1" s="1"/>
  <c r="F11" i="1"/>
  <c r="G11" i="1" s="1"/>
  <c r="I11" i="1" s="1"/>
  <c r="F10" i="1"/>
  <c r="G10" i="1"/>
  <c r="I10" i="1" s="1"/>
  <c r="F9" i="1"/>
  <c r="G9" i="1" s="1"/>
  <c r="I9" i="1" s="1"/>
  <c r="F8" i="1"/>
  <c r="G8" i="1"/>
  <c r="I8" i="1" s="1"/>
  <c r="F7" i="1"/>
  <c r="G7" i="1" s="1"/>
  <c r="I7" i="1" s="1"/>
  <c r="F6" i="1"/>
  <c r="G6" i="1" s="1"/>
  <c r="I6" i="1" s="1"/>
  <c r="F5" i="1"/>
  <c r="G5" i="1" s="1"/>
  <c r="I5" i="1" s="1"/>
  <c r="F4" i="1"/>
  <c r="G4" i="1"/>
  <c r="I4" i="1" s="1"/>
  <c r="F3" i="1"/>
  <c r="G3" i="1" s="1"/>
  <c r="I3" i="1" s="1"/>
</calcChain>
</file>

<file path=xl/sharedStrings.xml><?xml version="1.0" encoding="utf-8"?>
<sst xmlns="http://schemas.openxmlformats.org/spreadsheetml/2006/main" count="188" uniqueCount="133">
  <si>
    <t>职位代码</t>
  </si>
  <si>
    <t>姓名</t>
  </si>
  <si>
    <t>准考证号</t>
  </si>
  <si>
    <t>公共基础知识分数</t>
  </si>
  <si>
    <t>专业知识分数</t>
  </si>
  <si>
    <t>笔试成绩</t>
  </si>
  <si>
    <t>合成成绩</t>
  </si>
  <si>
    <t>701-语文</t>
  </si>
  <si>
    <t>付长芳</t>
  </si>
  <si>
    <t>1707010428</t>
  </si>
  <si>
    <t>杨畅</t>
  </si>
  <si>
    <t>1707010408</t>
  </si>
  <si>
    <t>岳闻闻</t>
  </si>
  <si>
    <t>1707010421</t>
  </si>
  <si>
    <t>蔡庆伟</t>
  </si>
  <si>
    <t>1707010201</t>
  </si>
  <si>
    <t>王影</t>
  </si>
  <si>
    <t>1707010512</t>
  </si>
  <si>
    <t>702-数学</t>
  </si>
  <si>
    <t>肖鼎</t>
  </si>
  <si>
    <t>1707021026</t>
  </si>
  <si>
    <t>宋晴晴</t>
  </si>
  <si>
    <t>1707020709</t>
  </si>
  <si>
    <t>刘洪</t>
  </si>
  <si>
    <t>1707021115</t>
  </si>
  <si>
    <t>张婷</t>
  </si>
  <si>
    <t>1707021223</t>
  </si>
  <si>
    <t>杨露</t>
  </si>
  <si>
    <t>1707021114</t>
  </si>
  <si>
    <t>703-英语</t>
  </si>
  <si>
    <t>夏雪</t>
  </si>
  <si>
    <t>1707031522</t>
  </si>
  <si>
    <t>刘娜娜</t>
  </si>
  <si>
    <t>1707031903</t>
  </si>
  <si>
    <t>李彦</t>
  </si>
  <si>
    <t>1707031608</t>
  </si>
  <si>
    <t>王卫卫</t>
  </si>
  <si>
    <t>1707031809</t>
  </si>
  <si>
    <t>魏晶晶</t>
  </si>
  <si>
    <t>1707031802</t>
  </si>
  <si>
    <t>704-政治</t>
  </si>
  <si>
    <t>鲍王松</t>
  </si>
  <si>
    <t>1707042225</t>
  </si>
  <si>
    <t>李林</t>
  </si>
  <si>
    <t>1707042219</t>
  </si>
  <si>
    <t>林涛</t>
  </si>
  <si>
    <t>1707042302</t>
  </si>
  <si>
    <t>705-历史</t>
  </si>
  <si>
    <t>李倩</t>
  </si>
  <si>
    <t>1707052428</t>
  </si>
  <si>
    <t>朱福海</t>
  </si>
  <si>
    <t>1707052404</t>
  </si>
  <si>
    <t>潘男男</t>
  </si>
  <si>
    <t>1707052421</t>
  </si>
  <si>
    <t>706-地理</t>
  </si>
  <si>
    <t>边莎莎</t>
  </si>
  <si>
    <t>1707061321</t>
  </si>
  <si>
    <t>管承琴</t>
  </si>
  <si>
    <t>1707061417</t>
  </si>
  <si>
    <t>刘洪芳</t>
  </si>
  <si>
    <t>1707061416</t>
  </si>
  <si>
    <t>707-物理</t>
  </si>
  <si>
    <t>冯志刚</t>
  </si>
  <si>
    <t>1707072513</t>
  </si>
  <si>
    <t>李媛媛</t>
  </si>
  <si>
    <t>1707072605</t>
  </si>
  <si>
    <t>胡辍招</t>
  </si>
  <si>
    <t>1707072529</t>
  </si>
  <si>
    <t>708-化学</t>
  </si>
  <si>
    <t>江涛</t>
  </si>
  <si>
    <t>1707083114</t>
  </si>
  <si>
    <t>张莉莉</t>
  </si>
  <si>
    <t>1707082914</t>
  </si>
  <si>
    <t>李中占</t>
  </si>
  <si>
    <t>1707083119</t>
  </si>
  <si>
    <t>709-生物</t>
  </si>
  <si>
    <t>李娟</t>
  </si>
  <si>
    <t>1707092715</t>
  </si>
  <si>
    <t>刘洪周</t>
  </si>
  <si>
    <t>1707092716</t>
  </si>
  <si>
    <t>赵静</t>
  </si>
  <si>
    <t>1707092811</t>
  </si>
  <si>
    <t>710-音乐</t>
  </si>
  <si>
    <t>李晨露</t>
  </si>
  <si>
    <t>1707100526</t>
  </si>
  <si>
    <t>孙晓飞</t>
  </si>
  <si>
    <t>1707100531</t>
  </si>
  <si>
    <t>711-体育</t>
  </si>
  <si>
    <t>刘奥运</t>
  </si>
  <si>
    <t>1707113129</t>
  </si>
  <si>
    <t>712-美术</t>
  </si>
  <si>
    <t>林美乐</t>
  </si>
  <si>
    <t>1707123505</t>
  </si>
  <si>
    <t>713-信息技术</t>
  </si>
  <si>
    <t>代玲玲</t>
  </si>
  <si>
    <t>1707133516</t>
  </si>
  <si>
    <t>杨靖</t>
  </si>
  <si>
    <t>1707133519</t>
  </si>
  <si>
    <t>序号</t>
  </si>
  <si>
    <t>性别</t>
  </si>
  <si>
    <t>学科</t>
  </si>
  <si>
    <t>类别</t>
  </si>
  <si>
    <t>庞明稳</t>
  </si>
  <si>
    <t>男</t>
  </si>
  <si>
    <t>政治</t>
  </si>
  <si>
    <t>研究生</t>
  </si>
  <si>
    <t>女</t>
  </si>
  <si>
    <t>路祺</t>
  </si>
  <si>
    <t>语文</t>
  </si>
  <si>
    <t>王宜然</t>
  </si>
  <si>
    <t>英语</t>
  </si>
  <si>
    <t>赵梦</t>
  </si>
  <si>
    <t>张欣</t>
  </si>
  <si>
    <t>董坤坤</t>
  </si>
  <si>
    <t>物理</t>
  </si>
  <si>
    <t>郑红</t>
  </si>
  <si>
    <t>数学</t>
  </si>
  <si>
    <t>李晴晴</t>
  </si>
  <si>
    <t>陆曼曼</t>
  </si>
  <si>
    <t>生物</t>
  </si>
  <si>
    <t>吴丽</t>
  </si>
  <si>
    <t>李娟娟</t>
  </si>
  <si>
    <t>历史</t>
  </si>
  <si>
    <t>化学</t>
  </si>
  <si>
    <t>陈丽娜</t>
  </si>
  <si>
    <t>地理</t>
  </si>
  <si>
    <t>宋旭</t>
  </si>
  <si>
    <t>2017年阜阳七中（合肥一中阜阳校区）公开招聘教师入围体检人员名单</t>
    <phoneticPr fontId="2" type="noConversion"/>
  </si>
  <si>
    <t>2017年阜阳七中（合肥一中阜阳校区）全日制师范类院校应届研究生入围体检人员名单</t>
    <phoneticPr fontId="6" type="noConversion"/>
  </si>
  <si>
    <t>笔试成绩（百分制）</t>
    <phoneticPr fontId="2" type="noConversion"/>
  </si>
  <si>
    <t>杨从敏</t>
  </si>
  <si>
    <t>专业测试成绩</t>
    <phoneticPr fontId="2" type="noConversion"/>
  </si>
  <si>
    <t>专业测试成绩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</si>
</sst>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\(0.00\)"/>
  </numFmts>
  <fonts count="9" x14ac:knownFonts="1">
    <font>
      <sz val="11"/>
      <color theme="1"/>
      <name val="等线"/>
      <charset val="134"/>
    </font>
    <font>
      <b/>
      <sz val="11"/>
      <color indexed="8"/>
      <name val="等线"/>
      <charset val="134"/>
    </font>
    <font>
      <sz val="9"/>
      <name val="等线"/>
      <charset val="134"/>
    </font>
    <font>
      <sz val="11"/>
      <name val="等线"/>
      <charset val="134"/>
    </font>
    <font>
      <b/>
      <sz val="11"/>
      <color indexed="8"/>
      <name val="宋体"/>
      <charset val="134"/>
    </font>
    <font>
      <b/>
      <sz val="20"/>
      <color indexed="8"/>
      <name val="等线"/>
      <charset val="134"/>
    </font>
    <font>
      <sz val="9"/>
      <name val="等线"/>
      <charset val="134"/>
    </font>
    <font>
      <sz val="18"/>
      <color indexed="8"/>
      <name val="黑体"/>
      <family val="3"/>
      <charset val="134"/>
    </font>
    <font>
      <sz val="11"/>
      <name val="等线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76" fontId="5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O22" sqref="O22"/>
    </sheetView>
  </sheetViews>
  <sheetFormatPr defaultRowHeight="14.25" x14ac:dyDescent="0.2"/>
  <cols>
    <col min="1" max="1" width="10.125" style="4" customWidth="1"/>
    <col min="2" max="2" width="10.75" style="4" customWidth="1"/>
    <col min="3" max="3" width="12.875" style="4" customWidth="1"/>
    <col min="4" max="4" width="10.125" style="4" customWidth="1"/>
    <col min="5" max="5" width="8.625" style="4" customWidth="1"/>
    <col min="6" max="6" width="7.5" style="4" customWidth="1"/>
    <col min="7" max="7" width="10" style="4" customWidth="1"/>
    <col min="8" max="8" width="7.25" style="4" customWidth="1"/>
    <col min="9" max="9" width="7.875" style="12" customWidth="1"/>
    <col min="10" max="16384" width="9" style="2"/>
  </cols>
  <sheetData>
    <row r="1" spans="1:9" ht="48.75" customHeight="1" x14ac:dyDescent="0.35">
      <c r="A1" s="25" t="s">
        <v>127</v>
      </c>
      <c r="B1" s="25"/>
      <c r="C1" s="25"/>
      <c r="D1" s="25"/>
      <c r="E1" s="25"/>
      <c r="F1" s="25"/>
      <c r="G1" s="25"/>
      <c r="H1" s="25"/>
      <c r="I1" s="26"/>
    </row>
    <row r="2" spans="1:9" s="1" customFormat="1" ht="28.5" x14ac:dyDescent="0.2">
      <c r="A2" s="5" t="s">
        <v>0</v>
      </c>
      <c r="B2" s="6" t="s">
        <v>1</v>
      </c>
      <c r="C2" s="13" t="s">
        <v>2</v>
      </c>
      <c r="D2" s="5" t="s">
        <v>3</v>
      </c>
      <c r="E2" s="13" t="s">
        <v>4</v>
      </c>
      <c r="F2" s="7" t="s">
        <v>5</v>
      </c>
      <c r="G2" s="7" t="s">
        <v>129</v>
      </c>
      <c r="H2" s="7" t="s">
        <v>131</v>
      </c>
      <c r="I2" s="14" t="s">
        <v>6</v>
      </c>
    </row>
    <row r="3" spans="1:9" x14ac:dyDescent="0.2">
      <c r="A3" s="8" t="s">
        <v>7</v>
      </c>
      <c r="B3" s="8" t="s">
        <v>8</v>
      </c>
      <c r="C3" s="8" t="s">
        <v>9</v>
      </c>
      <c r="D3" s="8">
        <v>92.5</v>
      </c>
      <c r="E3" s="8">
        <v>98</v>
      </c>
      <c r="F3" s="8">
        <f t="shared" ref="F3:F38" si="0">D3*0.4+E3*0.6</f>
        <v>95.8</v>
      </c>
      <c r="G3" s="20">
        <f>F3/1.2</f>
        <v>79.833333333333329</v>
      </c>
      <c r="H3" s="10">
        <v>84.6</v>
      </c>
      <c r="I3" s="22">
        <f>G3*0.5+H3*0.5</f>
        <v>82.216666666666669</v>
      </c>
    </row>
    <row r="4" spans="1:9" x14ac:dyDescent="0.2">
      <c r="A4" s="8" t="s">
        <v>7</v>
      </c>
      <c r="B4" s="8" t="s">
        <v>10</v>
      </c>
      <c r="C4" s="8" t="s">
        <v>11</v>
      </c>
      <c r="D4" s="8">
        <v>104.5</v>
      </c>
      <c r="E4" s="8">
        <v>83</v>
      </c>
      <c r="F4" s="8">
        <f t="shared" si="0"/>
        <v>91.6</v>
      </c>
      <c r="G4" s="20">
        <f t="shared" ref="G4:G42" si="1">F4/1.2</f>
        <v>76.333333333333329</v>
      </c>
      <c r="H4" s="10">
        <v>85.4</v>
      </c>
      <c r="I4" s="22">
        <f t="shared" ref="I4:I42" si="2">G4*0.5+H4*0.5</f>
        <v>80.866666666666674</v>
      </c>
    </row>
    <row r="5" spans="1:9" x14ac:dyDescent="0.2">
      <c r="A5" s="8" t="s">
        <v>7</v>
      </c>
      <c r="B5" s="8" t="s">
        <v>12</v>
      </c>
      <c r="C5" s="8" t="s">
        <v>13</v>
      </c>
      <c r="D5" s="8">
        <v>98</v>
      </c>
      <c r="E5" s="8">
        <v>84</v>
      </c>
      <c r="F5" s="8">
        <f t="shared" si="0"/>
        <v>89.6</v>
      </c>
      <c r="G5" s="20">
        <f t="shared" si="1"/>
        <v>74.666666666666671</v>
      </c>
      <c r="H5" s="10">
        <v>86.8</v>
      </c>
      <c r="I5" s="22">
        <f t="shared" si="2"/>
        <v>80.733333333333334</v>
      </c>
    </row>
    <row r="6" spans="1:9" x14ac:dyDescent="0.2">
      <c r="A6" s="8" t="s">
        <v>7</v>
      </c>
      <c r="B6" s="8" t="s">
        <v>14</v>
      </c>
      <c r="C6" s="8" t="s">
        <v>15</v>
      </c>
      <c r="D6" s="8">
        <v>103</v>
      </c>
      <c r="E6" s="8">
        <v>84</v>
      </c>
      <c r="F6" s="8">
        <f t="shared" si="0"/>
        <v>91.6</v>
      </c>
      <c r="G6" s="20">
        <f t="shared" si="1"/>
        <v>76.333333333333329</v>
      </c>
      <c r="H6" s="10">
        <v>83.4</v>
      </c>
      <c r="I6" s="22">
        <f t="shared" si="2"/>
        <v>79.866666666666674</v>
      </c>
    </row>
    <row r="7" spans="1:9" x14ac:dyDescent="0.2">
      <c r="A7" s="8" t="s">
        <v>7</v>
      </c>
      <c r="B7" s="8" t="s">
        <v>16</v>
      </c>
      <c r="C7" s="8" t="s">
        <v>17</v>
      </c>
      <c r="D7" s="8">
        <v>96</v>
      </c>
      <c r="E7" s="8">
        <v>88</v>
      </c>
      <c r="F7" s="8">
        <f t="shared" si="0"/>
        <v>91.2</v>
      </c>
      <c r="G7" s="20">
        <f t="shared" si="1"/>
        <v>76</v>
      </c>
      <c r="H7" s="10">
        <v>83.2</v>
      </c>
      <c r="I7" s="22">
        <f t="shared" si="2"/>
        <v>79.599999999999994</v>
      </c>
    </row>
    <row r="8" spans="1:9" s="3" customFormat="1" x14ac:dyDescent="0.2">
      <c r="A8" s="8" t="s">
        <v>18</v>
      </c>
      <c r="B8" s="8" t="s">
        <v>19</v>
      </c>
      <c r="C8" s="8" t="s">
        <v>20</v>
      </c>
      <c r="D8" s="8">
        <v>91</v>
      </c>
      <c r="E8" s="8">
        <v>114</v>
      </c>
      <c r="F8" s="8">
        <f t="shared" si="0"/>
        <v>104.79999999999998</v>
      </c>
      <c r="G8" s="20">
        <f t="shared" si="1"/>
        <v>87.333333333333329</v>
      </c>
      <c r="H8" s="11">
        <v>85.8</v>
      </c>
      <c r="I8" s="22">
        <f t="shared" si="2"/>
        <v>86.566666666666663</v>
      </c>
    </row>
    <row r="9" spans="1:9" s="3" customFormat="1" x14ac:dyDescent="0.2">
      <c r="A9" s="8" t="s">
        <v>18</v>
      </c>
      <c r="B9" s="8" t="s">
        <v>21</v>
      </c>
      <c r="C9" s="8" t="s">
        <v>22</v>
      </c>
      <c r="D9" s="8">
        <v>95.5</v>
      </c>
      <c r="E9" s="8">
        <v>96</v>
      </c>
      <c r="F9" s="8">
        <f t="shared" si="0"/>
        <v>95.8</v>
      </c>
      <c r="G9" s="20">
        <f t="shared" si="1"/>
        <v>79.833333333333329</v>
      </c>
      <c r="H9" s="11">
        <v>82.4</v>
      </c>
      <c r="I9" s="22">
        <f t="shared" si="2"/>
        <v>81.116666666666674</v>
      </c>
    </row>
    <row r="10" spans="1:9" s="3" customFormat="1" x14ac:dyDescent="0.2">
      <c r="A10" s="8" t="s">
        <v>18</v>
      </c>
      <c r="B10" s="8" t="s">
        <v>23</v>
      </c>
      <c r="C10" s="8" t="s">
        <v>24</v>
      </c>
      <c r="D10" s="8">
        <v>90.5</v>
      </c>
      <c r="E10" s="8">
        <v>96</v>
      </c>
      <c r="F10" s="8">
        <f t="shared" si="0"/>
        <v>93.8</v>
      </c>
      <c r="G10" s="20">
        <f t="shared" si="1"/>
        <v>78.166666666666671</v>
      </c>
      <c r="H10" s="11">
        <v>82</v>
      </c>
      <c r="I10" s="22">
        <f t="shared" si="2"/>
        <v>80.083333333333343</v>
      </c>
    </row>
    <row r="11" spans="1:9" s="3" customFormat="1" x14ac:dyDescent="0.2">
      <c r="A11" s="8" t="s">
        <v>18</v>
      </c>
      <c r="B11" s="8" t="s">
        <v>27</v>
      </c>
      <c r="C11" s="8" t="s">
        <v>28</v>
      </c>
      <c r="D11" s="8">
        <v>85.5</v>
      </c>
      <c r="E11" s="8">
        <v>95</v>
      </c>
      <c r="F11" s="8">
        <f t="shared" si="0"/>
        <v>91.2</v>
      </c>
      <c r="G11" s="20">
        <f t="shared" si="1"/>
        <v>76</v>
      </c>
      <c r="H11" s="11">
        <v>83.6</v>
      </c>
      <c r="I11" s="22">
        <f t="shared" si="2"/>
        <v>79.8</v>
      </c>
    </row>
    <row r="12" spans="1:9" s="3" customFormat="1" x14ac:dyDescent="0.2">
      <c r="A12" s="8" t="s">
        <v>18</v>
      </c>
      <c r="B12" s="8" t="s">
        <v>25</v>
      </c>
      <c r="C12" s="8" t="s">
        <v>26</v>
      </c>
      <c r="D12" s="8">
        <v>87.5</v>
      </c>
      <c r="E12" s="8">
        <v>102</v>
      </c>
      <c r="F12" s="8">
        <f t="shared" si="0"/>
        <v>96.199999999999989</v>
      </c>
      <c r="G12" s="20">
        <f t="shared" si="1"/>
        <v>80.166666666666657</v>
      </c>
      <c r="H12" s="11">
        <v>79.2</v>
      </c>
      <c r="I12" s="22">
        <f t="shared" si="2"/>
        <v>79.683333333333337</v>
      </c>
    </row>
    <row r="13" spans="1:9" s="3" customFormat="1" x14ac:dyDescent="0.2">
      <c r="A13" s="8" t="s">
        <v>29</v>
      </c>
      <c r="B13" s="8" t="s">
        <v>30</v>
      </c>
      <c r="C13" s="8" t="s">
        <v>31</v>
      </c>
      <c r="D13" s="8">
        <v>102.5</v>
      </c>
      <c r="E13" s="8">
        <v>103</v>
      </c>
      <c r="F13" s="8">
        <f t="shared" si="0"/>
        <v>102.8</v>
      </c>
      <c r="G13" s="20">
        <f t="shared" si="1"/>
        <v>85.666666666666671</v>
      </c>
      <c r="H13" s="11">
        <v>86</v>
      </c>
      <c r="I13" s="22">
        <f t="shared" si="2"/>
        <v>85.833333333333343</v>
      </c>
    </row>
    <row r="14" spans="1:9" s="3" customFormat="1" ht="15" customHeight="1" x14ac:dyDescent="0.2">
      <c r="A14" s="8" t="s">
        <v>29</v>
      </c>
      <c r="B14" s="8" t="s">
        <v>32</v>
      </c>
      <c r="C14" s="8" t="s">
        <v>33</v>
      </c>
      <c r="D14" s="8">
        <v>98.5</v>
      </c>
      <c r="E14" s="8">
        <v>110.5</v>
      </c>
      <c r="F14" s="8">
        <f t="shared" si="0"/>
        <v>105.7</v>
      </c>
      <c r="G14" s="20">
        <f t="shared" si="1"/>
        <v>88.083333333333343</v>
      </c>
      <c r="H14" s="11">
        <v>82.4</v>
      </c>
      <c r="I14" s="22">
        <f t="shared" si="2"/>
        <v>85.241666666666674</v>
      </c>
    </row>
    <row r="15" spans="1:9" s="3" customFormat="1" x14ac:dyDescent="0.2">
      <c r="A15" s="8" t="s">
        <v>29</v>
      </c>
      <c r="B15" s="8" t="s">
        <v>34</v>
      </c>
      <c r="C15" s="8" t="s">
        <v>35</v>
      </c>
      <c r="D15" s="8">
        <v>97</v>
      </c>
      <c r="E15" s="8">
        <v>109</v>
      </c>
      <c r="F15" s="8">
        <f t="shared" si="0"/>
        <v>104.19999999999999</v>
      </c>
      <c r="G15" s="20">
        <f t="shared" si="1"/>
        <v>86.833333333333329</v>
      </c>
      <c r="H15" s="11">
        <v>83.6</v>
      </c>
      <c r="I15" s="22">
        <f t="shared" si="2"/>
        <v>85.216666666666669</v>
      </c>
    </row>
    <row r="16" spans="1:9" s="3" customFormat="1" x14ac:dyDescent="0.2">
      <c r="A16" s="8" t="s">
        <v>29</v>
      </c>
      <c r="B16" s="8" t="s">
        <v>36</v>
      </c>
      <c r="C16" s="8" t="s">
        <v>37</v>
      </c>
      <c r="D16" s="8">
        <v>98.5</v>
      </c>
      <c r="E16" s="8">
        <v>108</v>
      </c>
      <c r="F16" s="8">
        <f t="shared" si="0"/>
        <v>104.2</v>
      </c>
      <c r="G16" s="20">
        <f t="shared" si="1"/>
        <v>86.833333333333343</v>
      </c>
      <c r="H16" s="11">
        <v>82.1</v>
      </c>
      <c r="I16" s="22">
        <f t="shared" si="2"/>
        <v>84.466666666666669</v>
      </c>
    </row>
    <row r="17" spans="1:9" s="3" customFormat="1" x14ac:dyDescent="0.2">
      <c r="A17" s="8" t="s">
        <v>29</v>
      </c>
      <c r="B17" s="8" t="s">
        <v>38</v>
      </c>
      <c r="C17" s="8" t="s">
        <v>39</v>
      </c>
      <c r="D17" s="8">
        <v>106</v>
      </c>
      <c r="E17" s="8">
        <v>104</v>
      </c>
      <c r="F17" s="8">
        <f t="shared" si="0"/>
        <v>104.80000000000001</v>
      </c>
      <c r="G17" s="20">
        <f t="shared" si="1"/>
        <v>87.333333333333343</v>
      </c>
      <c r="H17" s="11">
        <v>81</v>
      </c>
      <c r="I17" s="22">
        <f t="shared" si="2"/>
        <v>84.166666666666671</v>
      </c>
    </row>
    <row r="18" spans="1:9" s="3" customFormat="1" x14ac:dyDescent="0.2">
      <c r="A18" s="8" t="s">
        <v>40</v>
      </c>
      <c r="B18" s="8" t="s">
        <v>41</v>
      </c>
      <c r="C18" s="8" t="s">
        <v>42</v>
      </c>
      <c r="D18" s="8">
        <v>101.5</v>
      </c>
      <c r="E18" s="8">
        <v>102</v>
      </c>
      <c r="F18" s="8">
        <f t="shared" si="0"/>
        <v>101.8</v>
      </c>
      <c r="G18" s="20">
        <f t="shared" si="1"/>
        <v>84.833333333333329</v>
      </c>
      <c r="H18" s="11">
        <v>85</v>
      </c>
      <c r="I18" s="22">
        <f t="shared" si="2"/>
        <v>84.916666666666657</v>
      </c>
    </row>
    <row r="19" spans="1:9" s="3" customFormat="1" x14ac:dyDescent="0.2">
      <c r="A19" s="8" t="s">
        <v>40</v>
      </c>
      <c r="B19" s="8" t="s">
        <v>43</v>
      </c>
      <c r="C19" s="8" t="s">
        <v>44</v>
      </c>
      <c r="D19" s="8">
        <v>104</v>
      </c>
      <c r="E19" s="8">
        <v>95</v>
      </c>
      <c r="F19" s="8">
        <f t="shared" si="0"/>
        <v>98.6</v>
      </c>
      <c r="G19" s="20">
        <f t="shared" si="1"/>
        <v>82.166666666666671</v>
      </c>
      <c r="H19" s="11">
        <v>86.4</v>
      </c>
      <c r="I19" s="22">
        <f t="shared" si="2"/>
        <v>84.283333333333331</v>
      </c>
    </row>
    <row r="20" spans="1:9" s="3" customFormat="1" x14ac:dyDescent="0.2">
      <c r="A20" s="8" t="s">
        <v>40</v>
      </c>
      <c r="B20" s="8" t="s">
        <v>45</v>
      </c>
      <c r="C20" s="8" t="s">
        <v>46</v>
      </c>
      <c r="D20" s="8">
        <v>97.5</v>
      </c>
      <c r="E20" s="8">
        <v>104</v>
      </c>
      <c r="F20" s="8">
        <f t="shared" si="0"/>
        <v>101.4</v>
      </c>
      <c r="G20" s="20">
        <f t="shared" si="1"/>
        <v>84.500000000000014</v>
      </c>
      <c r="H20" s="11">
        <v>79.2</v>
      </c>
      <c r="I20" s="22">
        <f t="shared" si="2"/>
        <v>81.850000000000009</v>
      </c>
    </row>
    <row r="21" spans="1:9" s="9" customFormat="1" x14ac:dyDescent="0.2">
      <c r="A21" s="8" t="s">
        <v>47</v>
      </c>
      <c r="B21" s="8" t="s">
        <v>50</v>
      </c>
      <c r="C21" s="8" t="s">
        <v>51</v>
      </c>
      <c r="D21" s="8">
        <v>107.5</v>
      </c>
      <c r="E21" s="8">
        <v>101</v>
      </c>
      <c r="F21" s="8">
        <f t="shared" si="0"/>
        <v>103.6</v>
      </c>
      <c r="G21" s="20">
        <f t="shared" si="1"/>
        <v>86.333333333333329</v>
      </c>
      <c r="H21" s="11">
        <v>84</v>
      </c>
      <c r="I21" s="22">
        <f t="shared" si="2"/>
        <v>85.166666666666657</v>
      </c>
    </row>
    <row r="22" spans="1:9" s="9" customFormat="1" x14ac:dyDescent="0.2">
      <c r="A22" s="8" t="s">
        <v>47</v>
      </c>
      <c r="B22" s="8" t="s">
        <v>48</v>
      </c>
      <c r="C22" s="8" t="s">
        <v>49</v>
      </c>
      <c r="D22" s="8">
        <v>94</v>
      </c>
      <c r="E22" s="8">
        <v>111</v>
      </c>
      <c r="F22" s="8">
        <f t="shared" si="0"/>
        <v>104.19999999999999</v>
      </c>
      <c r="G22" s="20">
        <f t="shared" si="1"/>
        <v>86.833333333333329</v>
      </c>
      <c r="H22" s="11">
        <v>83.4</v>
      </c>
      <c r="I22" s="22">
        <f t="shared" si="2"/>
        <v>85.116666666666674</v>
      </c>
    </row>
    <row r="23" spans="1:9" s="9" customFormat="1" x14ac:dyDescent="0.2">
      <c r="A23" s="8" t="s">
        <v>47</v>
      </c>
      <c r="B23" s="8" t="s">
        <v>52</v>
      </c>
      <c r="C23" s="8" t="s">
        <v>53</v>
      </c>
      <c r="D23" s="8">
        <v>91</v>
      </c>
      <c r="E23" s="8">
        <v>103</v>
      </c>
      <c r="F23" s="8">
        <f t="shared" si="0"/>
        <v>98.199999999999989</v>
      </c>
      <c r="G23" s="20">
        <f t="shared" si="1"/>
        <v>81.833333333333329</v>
      </c>
      <c r="H23" s="11">
        <v>82.6</v>
      </c>
      <c r="I23" s="22">
        <f t="shared" si="2"/>
        <v>82.216666666666669</v>
      </c>
    </row>
    <row r="24" spans="1:9" s="9" customFormat="1" x14ac:dyDescent="0.2">
      <c r="A24" s="8" t="s">
        <v>54</v>
      </c>
      <c r="B24" s="8" t="s">
        <v>55</v>
      </c>
      <c r="C24" s="8" t="s">
        <v>56</v>
      </c>
      <c r="D24" s="8">
        <v>96.5</v>
      </c>
      <c r="E24" s="8">
        <v>96</v>
      </c>
      <c r="F24" s="8">
        <f t="shared" si="0"/>
        <v>96.199999999999989</v>
      </c>
      <c r="G24" s="20">
        <f t="shared" si="1"/>
        <v>80.166666666666657</v>
      </c>
      <c r="H24" s="11">
        <v>81.8</v>
      </c>
      <c r="I24" s="22">
        <f t="shared" si="2"/>
        <v>80.98333333333332</v>
      </c>
    </row>
    <row r="25" spans="1:9" s="9" customFormat="1" x14ac:dyDescent="0.2">
      <c r="A25" s="8" t="s">
        <v>54</v>
      </c>
      <c r="B25" s="8" t="s">
        <v>57</v>
      </c>
      <c r="C25" s="8" t="s">
        <v>58</v>
      </c>
      <c r="D25" s="8">
        <v>96</v>
      </c>
      <c r="E25" s="8">
        <v>104</v>
      </c>
      <c r="F25" s="8">
        <f t="shared" si="0"/>
        <v>100.80000000000001</v>
      </c>
      <c r="G25" s="20">
        <f t="shared" si="1"/>
        <v>84.000000000000014</v>
      </c>
      <c r="H25" s="11">
        <v>74.599999999999994</v>
      </c>
      <c r="I25" s="22">
        <f t="shared" si="2"/>
        <v>79.300000000000011</v>
      </c>
    </row>
    <row r="26" spans="1:9" s="9" customFormat="1" x14ac:dyDescent="0.2">
      <c r="A26" s="8" t="s">
        <v>54</v>
      </c>
      <c r="B26" s="8" t="s">
        <v>59</v>
      </c>
      <c r="C26" s="8" t="s">
        <v>60</v>
      </c>
      <c r="D26" s="8">
        <v>96.5</v>
      </c>
      <c r="E26" s="8">
        <v>92</v>
      </c>
      <c r="F26" s="8">
        <f t="shared" si="0"/>
        <v>93.8</v>
      </c>
      <c r="G26" s="20">
        <f t="shared" si="1"/>
        <v>78.166666666666671</v>
      </c>
      <c r="H26" s="11">
        <v>79.8</v>
      </c>
      <c r="I26" s="22">
        <f t="shared" si="2"/>
        <v>78.983333333333334</v>
      </c>
    </row>
    <row r="27" spans="1:9" s="9" customFormat="1" x14ac:dyDescent="0.2">
      <c r="A27" s="8" t="s">
        <v>61</v>
      </c>
      <c r="B27" s="8" t="s">
        <v>62</v>
      </c>
      <c r="C27" s="8" t="s">
        <v>63</v>
      </c>
      <c r="D27" s="8">
        <v>96</v>
      </c>
      <c r="E27" s="8">
        <v>110</v>
      </c>
      <c r="F27" s="8">
        <f t="shared" si="0"/>
        <v>104.4</v>
      </c>
      <c r="G27" s="20">
        <f t="shared" si="1"/>
        <v>87.000000000000014</v>
      </c>
      <c r="H27" s="11">
        <v>86.2</v>
      </c>
      <c r="I27" s="22">
        <f t="shared" si="2"/>
        <v>86.600000000000009</v>
      </c>
    </row>
    <row r="28" spans="1:9" s="9" customFormat="1" x14ac:dyDescent="0.2">
      <c r="A28" s="8" t="s">
        <v>61</v>
      </c>
      <c r="B28" s="8" t="s">
        <v>64</v>
      </c>
      <c r="C28" s="8" t="s">
        <v>65</v>
      </c>
      <c r="D28" s="8">
        <v>101</v>
      </c>
      <c r="E28" s="8">
        <v>104</v>
      </c>
      <c r="F28" s="8">
        <f t="shared" si="0"/>
        <v>102.80000000000001</v>
      </c>
      <c r="G28" s="20">
        <f t="shared" si="1"/>
        <v>85.666666666666686</v>
      </c>
      <c r="H28" s="11">
        <v>82.2</v>
      </c>
      <c r="I28" s="22">
        <f t="shared" si="2"/>
        <v>83.933333333333337</v>
      </c>
    </row>
    <row r="29" spans="1:9" s="9" customFormat="1" x14ac:dyDescent="0.2">
      <c r="A29" s="8" t="s">
        <v>61</v>
      </c>
      <c r="B29" s="8" t="s">
        <v>66</v>
      </c>
      <c r="C29" s="8" t="s">
        <v>67</v>
      </c>
      <c r="D29" s="8">
        <v>103</v>
      </c>
      <c r="E29" s="8">
        <v>106</v>
      </c>
      <c r="F29" s="8">
        <f t="shared" si="0"/>
        <v>104.8</v>
      </c>
      <c r="G29" s="20">
        <f t="shared" si="1"/>
        <v>87.333333333333329</v>
      </c>
      <c r="H29" s="11">
        <v>79</v>
      </c>
      <c r="I29" s="22">
        <f t="shared" si="2"/>
        <v>83.166666666666657</v>
      </c>
    </row>
    <row r="30" spans="1:9" s="9" customFormat="1" x14ac:dyDescent="0.2">
      <c r="A30" s="8" t="s">
        <v>68</v>
      </c>
      <c r="B30" s="8" t="s">
        <v>69</v>
      </c>
      <c r="C30" s="8" t="s">
        <v>70</v>
      </c>
      <c r="D30" s="8">
        <v>107</v>
      </c>
      <c r="E30" s="8">
        <v>112</v>
      </c>
      <c r="F30" s="8">
        <f t="shared" si="0"/>
        <v>110</v>
      </c>
      <c r="G30" s="20">
        <f t="shared" si="1"/>
        <v>91.666666666666671</v>
      </c>
      <c r="H30" s="11">
        <v>81.3</v>
      </c>
      <c r="I30" s="22">
        <f t="shared" si="2"/>
        <v>86.483333333333334</v>
      </c>
    </row>
    <row r="31" spans="1:9" s="9" customFormat="1" x14ac:dyDescent="0.2">
      <c r="A31" s="8" t="s">
        <v>68</v>
      </c>
      <c r="B31" s="8" t="s">
        <v>71</v>
      </c>
      <c r="C31" s="8" t="s">
        <v>72</v>
      </c>
      <c r="D31" s="8">
        <v>93</v>
      </c>
      <c r="E31" s="8">
        <v>106</v>
      </c>
      <c r="F31" s="8">
        <f t="shared" si="0"/>
        <v>100.8</v>
      </c>
      <c r="G31" s="20">
        <f t="shared" si="1"/>
        <v>84</v>
      </c>
      <c r="H31" s="11">
        <v>86.6</v>
      </c>
      <c r="I31" s="22">
        <f t="shared" si="2"/>
        <v>85.3</v>
      </c>
    </row>
    <row r="32" spans="1:9" s="9" customFormat="1" x14ac:dyDescent="0.2">
      <c r="A32" s="8" t="s">
        <v>68</v>
      </c>
      <c r="B32" s="8" t="s">
        <v>73</v>
      </c>
      <c r="C32" s="8" t="s">
        <v>74</v>
      </c>
      <c r="D32" s="8">
        <v>90.5</v>
      </c>
      <c r="E32" s="8">
        <v>110</v>
      </c>
      <c r="F32" s="8">
        <f t="shared" si="0"/>
        <v>102.2</v>
      </c>
      <c r="G32" s="20">
        <f t="shared" si="1"/>
        <v>85.166666666666671</v>
      </c>
      <c r="H32" s="11">
        <v>84.8</v>
      </c>
      <c r="I32" s="22">
        <f t="shared" si="2"/>
        <v>84.983333333333334</v>
      </c>
    </row>
    <row r="33" spans="1:9" s="9" customFormat="1" x14ac:dyDescent="0.2">
      <c r="A33" s="8" t="s">
        <v>75</v>
      </c>
      <c r="B33" s="8" t="s">
        <v>76</v>
      </c>
      <c r="C33" s="8" t="s">
        <v>77</v>
      </c>
      <c r="D33" s="8">
        <v>91</v>
      </c>
      <c r="E33" s="8">
        <v>112</v>
      </c>
      <c r="F33" s="8">
        <f t="shared" si="0"/>
        <v>103.6</v>
      </c>
      <c r="G33" s="20">
        <f t="shared" si="1"/>
        <v>86.333333333333329</v>
      </c>
      <c r="H33" s="11">
        <v>87.2</v>
      </c>
      <c r="I33" s="22">
        <f t="shared" si="2"/>
        <v>86.766666666666666</v>
      </c>
    </row>
    <row r="34" spans="1:9" s="9" customFormat="1" x14ac:dyDescent="0.2">
      <c r="A34" s="8" t="s">
        <v>75</v>
      </c>
      <c r="B34" s="8" t="s">
        <v>80</v>
      </c>
      <c r="C34" s="8" t="s">
        <v>81</v>
      </c>
      <c r="D34" s="8">
        <v>103</v>
      </c>
      <c r="E34" s="8">
        <v>100</v>
      </c>
      <c r="F34" s="8">
        <f t="shared" si="0"/>
        <v>101.2</v>
      </c>
      <c r="G34" s="20">
        <f t="shared" si="1"/>
        <v>84.333333333333343</v>
      </c>
      <c r="H34" s="11">
        <v>88.2</v>
      </c>
      <c r="I34" s="22">
        <f t="shared" si="2"/>
        <v>86.26666666666668</v>
      </c>
    </row>
    <row r="35" spans="1:9" s="9" customFormat="1" x14ac:dyDescent="0.2">
      <c r="A35" s="8" t="s">
        <v>75</v>
      </c>
      <c r="B35" s="8" t="s">
        <v>78</v>
      </c>
      <c r="C35" s="8" t="s">
        <v>79</v>
      </c>
      <c r="D35" s="8">
        <v>97.5</v>
      </c>
      <c r="E35" s="8">
        <v>110</v>
      </c>
      <c r="F35" s="8">
        <f t="shared" si="0"/>
        <v>105</v>
      </c>
      <c r="G35" s="20">
        <f t="shared" si="1"/>
        <v>87.5</v>
      </c>
      <c r="H35" s="11">
        <v>85</v>
      </c>
      <c r="I35" s="22">
        <f t="shared" si="2"/>
        <v>86.25</v>
      </c>
    </row>
    <row r="36" spans="1:9" s="9" customFormat="1" x14ac:dyDescent="0.2">
      <c r="A36" s="8" t="s">
        <v>82</v>
      </c>
      <c r="B36" s="8" t="s">
        <v>83</v>
      </c>
      <c r="C36" s="8" t="s">
        <v>84</v>
      </c>
      <c r="D36" s="8">
        <v>87</v>
      </c>
      <c r="E36" s="8">
        <v>94</v>
      </c>
      <c r="F36" s="8">
        <f t="shared" si="0"/>
        <v>91.2</v>
      </c>
      <c r="G36" s="20">
        <f t="shared" si="1"/>
        <v>76</v>
      </c>
      <c r="H36" s="11">
        <v>84</v>
      </c>
      <c r="I36" s="22">
        <f t="shared" si="2"/>
        <v>80</v>
      </c>
    </row>
    <row r="37" spans="1:9" s="9" customFormat="1" x14ac:dyDescent="0.2">
      <c r="A37" s="8" t="s">
        <v>82</v>
      </c>
      <c r="B37" s="8" t="s">
        <v>85</v>
      </c>
      <c r="C37" s="8" t="s">
        <v>86</v>
      </c>
      <c r="D37" s="8">
        <v>92</v>
      </c>
      <c r="E37" s="8">
        <v>99</v>
      </c>
      <c r="F37" s="8">
        <f t="shared" si="0"/>
        <v>96.2</v>
      </c>
      <c r="G37" s="20">
        <f t="shared" si="1"/>
        <v>80.166666666666671</v>
      </c>
      <c r="H37" s="11">
        <v>77.400000000000006</v>
      </c>
      <c r="I37" s="22">
        <f t="shared" si="2"/>
        <v>78.783333333333331</v>
      </c>
    </row>
    <row r="38" spans="1:9" s="9" customFormat="1" x14ac:dyDescent="0.2">
      <c r="A38" s="8" t="s">
        <v>87</v>
      </c>
      <c r="B38" s="8" t="s">
        <v>88</v>
      </c>
      <c r="C38" s="8" t="s">
        <v>89</v>
      </c>
      <c r="D38" s="8">
        <v>103</v>
      </c>
      <c r="E38" s="8">
        <v>104</v>
      </c>
      <c r="F38" s="8">
        <f t="shared" si="0"/>
        <v>103.6</v>
      </c>
      <c r="G38" s="20">
        <f t="shared" si="1"/>
        <v>86.333333333333329</v>
      </c>
      <c r="H38" s="11">
        <v>82.9</v>
      </c>
      <c r="I38" s="22">
        <f t="shared" si="2"/>
        <v>84.616666666666674</v>
      </c>
    </row>
    <row r="39" spans="1:9" s="9" customFormat="1" x14ac:dyDescent="0.2">
      <c r="A39" s="21" t="s">
        <v>87</v>
      </c>
      <c r="B39" s="21" t="s">
        <v>130</v>
      </c>
      <c r="C39" s="21">
        <v>1707113214</v>
      </c>
      <c r="D39" s="21">
        <v>92.5</v>
      </c>
      <c r="E39" s="21">
        <v>95</v>
      </c>
      <c r="F39" s="21">
        <v>94</v>
      </c>
      <c r="G39" s="20">
        <f t="shared" si="1"/>
        <v>78.333333333333343</v>
      </c>
      <c r="H39" s="23">
        <v>81.2</v>
      </c>
      <c r="I39" s="22">
        <f t="shared" si="2"/>
        <v>79.76666666666668</v>
      </c>
    </row>
    <row r="40" spans="1:9" s="9" customFormat="1" x14ac:dyDescent="0.2">
      <c r="A40" s="8" t="s">
        <v>90</v>
      </c>
      <c r="B40" s="8" t="s">
        <v>91</v>
      </c>
      <c r="C40" s="8" t="s">
        <v>92</v>
      </c>
      <c r="D40" s="8">
        <v>103.5</v>
      </c>
      <c r="E40" s="8">
        <v>100</v>
      </c>
      <c r="F40" s="8">
        <f>D40*0.4+E40*0.6</f>
        <v>101.4</v>
      </c>
      <c r="G40" s="20">
        <f t="shared" si="1"/>
        <v>84.500000000000014</v>
      </c>
      <c r="H40" s="11">
        <v>87.3</v>
      </c>
      <c r="I40" s="22">
        <f t="shared" si="2"/>
        <v>85.9</v>
      </c>
    </row>
    <row r="41" spans="1:9" s="9" customFormat="1" x14ac:dyDescent="0.2">
      <c r="A41" s="8" t="s">
        <v>93</v>
      </c>
      <c r="B41" s="8" t="s">
        <v>94</v>
      </c>
      <c r="C41" s="8" t="s">
        <v>95</v>
      </c>
      <c r="D41" s="8">
        <v>95</v>
      </c>
      <c r="E41" s="8">
        <v>83</v>
      </c>
      <c r="F41" s="8">
        <f>D41*0.4+E41*0.6</f>
        <v>87.8</v>
      </c>
      <c r="G41" s="20">
        <f t="shared" si="1"/>
        <v>73.166666666666671</v>
      </c>
      <c r="H41" s="11">
        <v>86.4</v>
      </c>
      <c r="I41" s="22">
        <f t="shared" si="2"/>
        <v>79.783333333333331</v>
      </c>
    </row>
    <row r="42" spans="1:9" s="9" customFormat="1" x14ac:dyDescent="0.2">
      <c r="A42" s="8" t="s">
        <v>93</v>
      </c>
      <c r="B42" s="8" t="s">
        <v>96</v>
      </c>
      <c r="C42" s="8" t="s">
        <v>97</v>
      </c>
      <c r="D42" s="8">
        <v>102</v>
      </c>
      <c r="E42" s="8">
        <v>79</v>
      </c>
      <c r="F42" s="8">
        <f>D42*0.4+E42*0.6</f>
        <v>88.2</v>
      </c>
      <c r="G42" s="20">
        <f t="shared" si="1"/>
        <v>73.5</v>
      </c>
      <c r="H42" s="11">
        <v>78.8</v>
      </c>
      <c r="I42" s="22">
        <f t="shared" si="2"/>
        <v>76.150000000000006</v>
      </c>
    </row>
  </sheetData>
  <mergeCells count="1">
    <mergeCell ref="A1:I1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5" sqref="F5"/>
    </sheetView>
  </sheetViews>
  <sheetFormatPr defaultColWidth="8.75" defaultRowHeight="14.25" x14ac:dyDescent="0.2"/>
  <cols>
    <col min="1" max="1" width="11.125" customWidth="1"/>
    <col min="2" max="2" width="12.375" customWidth="1"/>
    <col min="3" max="3" width="10.375" customWidth="1"/>
    <col min="4" max="4" width="12.5" customWidth="1"/>
    <col min="5" max="5" width="14.625" customWidth="1"/>
    <col min="6" max="6" width="9.875" customWidth="1"/>
  </cols>
  <sheetData>
    <row r="1" spans="1:6" ht="65.25" customHeight="1" x14ac:dyDescent="0.2">
      <c r="A1" s="27" t="s">
        <v>128</v>
      </c>
      <c r="B1" s="27"/>
      <c r="C1" s="27"/>
      <c r="D1" s="27"/>
      <c r="E1" s="27"/>
      <c r="F1" s="27"/>
    </row>
    <row r="2" spans="1:6" ht="30" customHeight="1" x14ac:dyDescent="0.2">
      <c r="A2" s="8" t="s">
        <v>98</v>
      </c>
      <c r="B2" s="8" t="s">
        <v>1</v>
      </c>
      <c r="C2" s="8" t="s">
        <v>99</v>
      </c>
      <c r="D2" s="8" t="s">
        <v>100</v>
      </c>
      <c r="E2" s="8" t="s">
        <v>101</v>
      </c>
      <c r="F2" s="24" t="s">
        <v>132</v>
      </c>
    </row>
    <row r="3" spans="1:6" ht="17.25" customHeight="1" x14ac:dyDescent="0.2">
      <c r="A3" s="16">
        <v>1</v>
      </c>
      <c r="B3" s="16" t="s">
        <v>109</v>
      </c>
      <c r="C3" s="16" t="s">
        <v>106</v>
      </c>
      <c r="D3" s="16" t="s">
        <v>108</v>
      </c>
      <c r="E3" s="17" t="s">
        <v>105</v>
      </c>
      <c r="F3" s="19">
        <v>84.8</v>
      </c>
    </row>
    <row r="4" spans="1:6" ht="17.25" customHeight="1" x14ac:dyDescent="0.2">
      <c r="A4" s="16">
        <v>2</v>
      </c>
      <c r="B4" s="16" t="s">
        <v>107</v>
      </c>
      <c r="C4" s="16" t="s">
        <v>106</v>
      </c>
      <c r="D4" s="16" t="s">
        <v>108</v>
      </c>
      <c r="E4" s="17" t="s">
        <v>105</v>
      </c>
      <c r="F4" s="19">
        <v>83</v>
      </c>
    </row>
    <row r="5" spans="1:6" ht="17.25" customHeight="1" x14ac:dyDescent="0.2">
      <c r="A5" s="16">
        <v>3</v>
      </c>
      <c r="B5" s="16" t="s">
        <v>117</v>
      </c>
      <c r="C5" s="16" t="s">
        <v>106</v>
      </c>
      <c r="D5" s="16" t="s">
        <v>116</v>
      </c>
      <c r="E5" s="17" t="s">
        <v>105</v>
      </c>
      <c r="F5" s="19">
        <v>85.8</v>
      </c>
    </row>
    <row r="6" spans="1:6" ht="17.25" customHeight="1" x14ac:dyDescent="0.2">
      <c r="A6" s="16">
        <v>4</v>
      </c>
      <c r="B6" s="16" t="s">
        <v>118</v>
      </c>
      <c r="C6" s="16" t="s">
        <v>106</v>
      </c>
      <c r="D6" s="16" t="s">
        <v>116</v>
      </c>
      <c r="E6" s="17" t="s">
        <v>105</v>
      </c>
      <c r="F6" s="19">
        <v>84.4</v>
      </c>
    </row>
    <row r="7" spans="1:6" ht="17.25" customHeight="1" x14ac:dyDescent="0.2">
      <c r="A7" s="16">
        <v>5</v>
      </c>
      <c r="B7" s="16" t="s">
        <v>111</v>
      </c>
      <c r="C7" s="16" t="s">
        <v>106</v>
      </c>
      <c r="D7" s="16" t="s">
        <v>110</v>
      </c>
      <c r="E7" s="17" t="s">
        <v>105</v>
      </c>
      <c r="F7" s="19">
        <v>83.2</v>
      </c>
    </row>
    <row r="8" spans="1:6" ht="17.25" customHeight="1" x14ac:dyDescent="0.2">
      <c r="A8" s="16">
        <v>6</v>
      </c>
      <c r="B8" s="17" t="s">
        <v>112</v>
      </c>
      <c r="C8" s="17" t="s">
        <v>106</v>
      </c>
      <c r="D8" s="17" t="s">
        <v>110</v>
      </c>
      <c r="E8" s="17" t="s">
        <v>105</v>
      </c>
      <c r="F8" s="18">
        <v>82.34</v>
      </c>
    </row>
    <row r="9" spans="1:6" ht="17.25" customHeight="1" x14ac:dyDescent="0.2">
      <c r="A9" s="16">
        <v>7</v>
      </c>
      <c r="B9" s="16" t="s">
        <v>115</v>
      </c>
      <c r="C9" s="16" t="s">
        <v>103</v>
      </c>
      <c r="D9" s="16" t="s">
        <v>114</v>
      </c>
      <c r="E9" s="17" t="s">
        <v>105</v>
      </c>
      <c r="F9" s="19">
        <v>78.400000000000006</v>
      </c>
    </row>
    <row r="10" spans="1:6" ht="17.25" customHeight="1" x14ac:dyDescent="0.2">
      <c r="A10" s="16">
        <v>8</v>
      </c>
      <c r="B10" s="16" t="s">
        <v>113</v>
      </c>
      <c r="C10" s="16" t="s">
        <v>103</v>
      </c>
      <c r="D10" s="16" t="s">
        <v>114</v>
      </c>
      <c r="E10" s="17" t="s">
        <v>105</v>
      </c>
      <c r="F10" s="19">
        <v>63.2</v>
      </c>
    </row>
    <row r="11" spans="1:6" ht="17.25" customHeight="1" x14ac:dyDescent="0.2">
      <c r="A11" s="16">
        <v>9</v>
      </c>
      <c r="B11" s="16" t="s">
        <v>126</v>
      </c>
      <c r="C11" s="16" t="s">
        <v>103</v>
      </c>
      <c r="D11" s="16" t="s">
        <v>125</v>
      </c>
      <c r="E11" s="17" t="s">
        <v>105</v>
      </c>
      <c r="F11" s="19">
        <v>70</v>
      </c>
    </row>
    <row r="12" spans="1:6" ht="17.25" customHeight="1" x14ac:dyDescent="0.2">
      <c r="A12" s="16">
        <v>10</v>
      </c>
      <c r="B12" s="16" t="s">
        <v>124</v>
      </c>
      <c r="C12" s="16" t="s">
        <v>106</v>
      </c>
      <c r="D12" s="16" t="s">
        <v>123</v>
      </c>
      <c r="E12" s="17" t="s">
        <v>105</v>
      </c>
      <c r="F12" s="19">
        <v>82</v>
      </c>
    </row>
    <row r="13" spans="1:6" ht="17.25" customHeight="1" x14ac:dyDescent="0.2">
      <c r="A13" s="16">
        <v>11</v>
      </c>
      <c r="B13" s="16" t="s">
        <v>121</v>
      </c>
      <c r="C13" s="16" t="s">
        <v>106</v>
      </c>
      <c r="D13" s="16" t="s">
        <v>122</v>
      </c>
      <c r="E13" s="17" t="s">
        <v>105</v>
      </c>
      <c r="F13" s="19">
        <v>75.8</v>
      </c>
    </row>
    <row r="14" spans="1:6" ht="17.25" customHeight="1" x14ac:dyDescent="0.2">
      <c r="A14" s="16">
        <v>12</v>
      </c>
      <c r="B14" s="16" t="s">
        <v>120</v>
      </c>
      <c r="C14" s="16" t="s">
        <v>106</v>
      </c>
      <c r="D14" s="16" t="s">
        <v>119</v>
      </c>
      <c r="E14" s="17" t="s">
        <v>105</v>
      </c>
      <c r="F14" s="19">
        <v>85.2</v>
      </c>
    </row>
    <row r="15" spans="1:6" ht="17.25" customHeight="1" x14ac:dyDescent="0.2">
      <c r="A15" s="16">
        <v>13</v>
      </c>
      <c r="B15" s="17" t="s">
        <v>102</v>
      </c>
      <c r="C15" s="17" t="s">
        <v>103</v>
      </c>
      <c r="D15" s="17" t="s">
        <v>104</v>
      </c>
      <c r="E15" s="17" t="s">
        <v>105</v>
      </c>
      <c r="F15" s="18">
        <v>74.8</v>
      </c>
    </row>
    <row r="16" spans="1:6" x14ac:dyDescent="0.2">
      <c r="A16" s="15"/>
      <c r="B16" s="15"/>
      <c r="C16" s="15"/>
      <c r="D16" s="15"/>
      <c r="E16" s="15"/>
      <c r="F16" s="15"/>
    </row>
    <row r="17" spans="1:6" x14ac:dyDescent="0.2">
      <c r="A17" s="15"/>
      <c r="B17" s="15"/>
      <c r="C17" s="15"/>
      <c r="D17" s="15"/>
      <c r="E17" s="15"/>
      <c r="F17" s="15"/>
    </row>
  </sheetData>
  <mergeCells count="1">
    <mergeCell ref="A1:F1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公开招聘教师入围体检名单</vt:lpstr>
      <vt:lpstr>研究生入围体检名单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秦金宝</cp:lastModifiedBy>
  <cp:lastPrinted>2018-02-05T09:38:05Z</cp:lastPrinted>
  <dcterms:created xsi:type="dcterms:W3CDTF">2015-06-05T18:19:00Z</dcterms:created>
  <dcterms:modified xsi:type="dcterms:W3CDTF">2018-02-05T09:49:49Z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