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<sst xmlns="http://schemas.openxmlformats.org/spreadsheetml/2006/main" count="55">
  <si>
    <t>附件</t>
  </si>
  <si>
    <t>安徽审计职业学院2018年公开招聘进入体检人员名单</t>
  </si>
  <si>
    <t>报考岗位</t>
  </si>
  <si>
    <t>姓名</t>
  </si>
  <si>
    <t>笔试成绩</t>
  </si>
  <si>
    <t>专业测试成绩</t>
  </si>
  <si>
    <t>总成绩</t>
  </si>
  <si>
    <t>名次</t>
  </si>
  <si>
    <t>备注</t>
  </si>
  <si>
    <t>笔试成绩的50%</t>
  </si>
  <si>
    <t>专业测试成绩的50%</t>
  </si>
  <si>
    <t>（1）</t>
  </si>
  <si>
    <t>（2）</t>
  </si>
  <si>
    <t>（3）</t>
  </si>
  <si>
    <r>
      <rPr>
        <sz val="12"/>
        <color theme="1"/>
        <rFont val="仿宋_GB2312"/>
        <charset val="134"/>
      </rPr>
      <t>（4）=（3）÷2</t>
    </r>
    <r>
      <rPr>
        <sz val="12"/>
        <color theme="1"/>
        <rFont val="宋体"/>
        <charset val="134"/>
      </rPr>
      <t>÷</t>
    </r>
    <r>
      <rPr>
        <sz val="12"/>
        <color theme="1"/>
        <rFont val="仿宋_GB2312"/>
        <charset val="134"/>
      </rPr>
      <t>1.5</t>
    </r>
    <r>
      <rPr>
        <sz val="12"/>
        <color theme="1"/>
        <rFont val="宋体"/>
        <charset val="134"/>
      </rPr>
      <t>×</t>
    </r>
    <r>
      <rPr>
        <sz val="12"/>
        <color theme="1"/>
        <rFont val="仿宋_GB2312"/>
        <charset val="134"/>
      </rPr>
      <t>0.5</t>
    </r>
  </si>
  <si>
    <t>（5）</t>
  </si>
  <si>
    <t>（6）=（5）×0.5</t>
  </si>
  <si>
    <t>（7）=（4）+（6）</t>
  </si>
  <si>
    <t>（8）</t>
  </si>
  <si>
    <t>（9）</t>
  </si>
  <si>
    <t>3000585</t>
  </si>
  <si>
    <t>赵忠阳</t>
  </si>
  <si>
    <t>潘强</t>
  </si>
  <si>
    <t>3000586</t>
  </si>
  <si>
    <t>李超然</t>
  </si>
  <si>
    <t>王子璇</t>
  </si>
  <si>
    <t>3000587</t>
  </si>
  <si>
    <t>刘悦</t>
  </si>
  <si>
    <t>金升</t>
  </si>
  <si>
    <t>3000588</t>
  </si>
  <si>
    <t>潘璠</t>
  </si>
  <si>
    <t>3000589</t>
  </si>
  <si>
    <t>卞振平</t>
  </si>
  <si>
    <t>3000590</t>
  </si>
  <si>
    <t>翟美龄</t>
  </si>
  <si>
    <t>3000591</t>
  </si>
  <si>
    <t>吴显庆</t>
  </si>
  <si>
    <t>3000592</t>
  </si>
  <si>
    <t>徐祈丰</t>
  </si>
  <si>
    <t>3000593</t>
  </si>
  <si>
    <t>苏雯</t>
  </si>
  <si>
    <t>3000594</t>
  </si>
  <si>
    <t>郭俊玲</t>
  </si>
  <si>
    <t>白心虹</t>
  </si>
  <si>
    <t>3000595</t>
  </si>
  <si>
    <t>吴娟</t>
  </si>
  <si>
    <t>3000596</t>
  </si>
  <si>
    <t>张昕苒</t>
  </si>
  <si>
    <t>3000597</t>
  </si>
  <si>
    <t>雷晓兵</t>
  </si>
  <si>
    <t>3000598</t>
  </si>
  <si>
    <t xml:space="preserve">庄皓 </t>
  </si>
  <si>
    <t>放弃</t>
  </si>
  <si>
    <t xml:space="preserve">钱瑶 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</si>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</sst>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Arial"/>
      <charset val="134"/>
    </font>
    <font>
      <sz val="10"/>
      <name val="宋体"/>
      <charset val="134"/>
      <scheme val="minor"/>
    </font>
    <font>
      <sz val="10"/>
      <color rgb="FF000000"/>
      <name val="Arial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2" sqref="A2:I3"/>
    </sheetView>
  </sheetViews>
  <sheetFormatPr defaultColWidth="9" defaultRowHeight="13.5"/>
  <cols>
    <col min="1" max="1" width="11.375" style="2" customWidth="1"/>
    <col min="2" max="2" width="9" style="3"/>
    <col min="3" max="3" width="10.625" style="4" customWidth="1"/>
    <col min="4" max="4" width="15.125" style="5" customWidth="1"/>
    <col min="5" max="5" width="13.875" style="6" customWidth="1"/>
    <col min="6" max="6" width="20.25" style="4" customWidth="1"/>
    <col min="7" max="7" width="20" style="4" customWidth="1"/>
    <col min="8" max="8" width="11.125" style="4" customWidth="1"/>
    <col min="9" max="9" width="9.875" style="4" customWidth="1"/>
  </cols>
  <sheetData>
    <row r="1" ht="33" customHeight="1" spans="1:1">
      <c r="A1" s="7" t="s">
        <v>0</v>
      </c>
    </row>
    <row r="2" spans="1:9">
      <c r="A2" s="8" t="s">
        <v>1</v>
      </c>
      <c r="B2" s="9"/>
      <c r="C2" s="8"/>
      <c r="D2" s="10"/>
      <c r="E2" s="8"/>
      <c r="F2" s="8"/>
      <c r="G2" s="8"/>
      <c r="H2" s="8"/>
      <c r="I2" s="8"/>
    </row>
    <row r="3" ht="24" customHeight="1" spans="1:9">
      <c r="A3" s="8"/>
      <c r="B3" s="9"/>
      <c r="C3" s="8"/>
      <c r="D3" s="10"/>
      <c r="E3" s="8"/>
      <c r="F3" s="8"/>
      <c r="G3" s="8"/>
      <c r="H3" s="8"/>
      <c r="I3" s="8"/>
    </row>
    <row r="4" ht="25" customHeight="1" spans="1:9">
      <c r="A4" s="11" t="s">
        <v>2</v>
      </c>
      <c r="B4" s="12" t="s">
        <v>3</v>
      </c>
      <c r="C4" s="11" t="s">
        <v>4</v>
      </c>
      <c r="D4" s="13"/>
      <c r="E4" s="11" t="s">
        <v>5</v>
      </c>
      <c r="F4" s="11"/>
      <c r="G4" s="11" t="s">
        <v>6</v>
      </c>
      <c r="H4" s="11" t="s">
        <v>7</v>
      </c>
      <c r="I4" s="11" t="s">
        <v>8</v>
      </c>
    </row>
    <row r="5" ht="27" customHeight="1" spans="1:9">
      <c r="A5" s="11"/>
      <c r="B5" s="12"/>
      <c r="C5" s="11" t="s">
        <v>4</v>
      </c>
      <c r="D5" s="13" t="s">
        <v>9</v>
      </c>
      <c r="E5" s="11" t="s">
        <v>5</v>
      </c>
      <c r="F5" s="11" t="s">
        <v>10</v>
      </c>
      <c r="G5" s="11"/>
      <c r="H5" s="11"/>
      <c r="I5" s="11"/>
    </row>
    <row r="6" ht="27" customHeight="1" spans="1:9">
      <c r="A6" s="14" t="s">
        <v>11</v>
      </c>
      <c r="B6" s="15" t="s">
        <v>12</v>
      </c>
      <c r="C6" s="14" t="s">
        <v>13</v>
      </c>
      <c r="D6" s="16" t="s">
        <v>14</v>
      </c>
      <c r="E6" s="14" t="s">
        <v>15</v>
      </c>
      <c r="F6" s="17" t="s">
        <v>16</v>
      </c>
      <c r="G6" s="17" t="s">
        <v>17</v>
      </c>
      <c r="H6" s="14" t="s">
        <v>18</v>
      </c>
      <c r="I6" s="14" t="s">
        <v>19</v>
      </c>
    </row>
    <row r="7" s="1" customFormat="1" ht="18" customHeight="1" spans="1:9">
      <c r="A7" s="18" t="s">
        <v>20</v>
      </c>
      <c r="B7" s="19" t="s">
        <v>21</v>
      </c>
      <c r="C7" s="20">
        <v>217.5</v>
      </c>
      <c r="D7" s="16">
        <f t="shared" ref="D7:D25" si="0">C7/2/1.5*0.5</f>
        <v>36.25</v>
      </c>
      <c r="E7" s="17">
        <v>84</v>
      </c>
      <c r="F7" s="17">
        <f t="shared" ref="F7:F25" si="1">E7*0.5</f>
        <v>42</v>
      </c>
      <c r="G7" s="16">
        <f t="shared" ref="G7:G16" si="2">D7+F7</f>
        <v>78.25</v>
      </c>
      <c r="H7" s="17">
        <v>1</v>
      </c>
      <c r="I7" s="17"/>
    </row>
    <row r="8" s="1" customFormat="1" ht="18" customHeight="1" spans="1:9">
      <c r="A8" s="21"/>
      <c r="B8" s="19" t="s">
        <v>22</v>
      </c>
      <c r="C8" s="20">
        <v>213</v>
      </c>
      <c r="D8" s="16">
        <f t="shared" si="0"/>
        <v>35.5</v>
      </c>
      <c r="E8" s="17">
        <v>77.4</v>
      </c>
      <c r="F8" s="17">
        <f t="shared" si="1"/>
        <v>38.7</v>
      </c>
      <c r="G8" s="16">
        <f t="shared" si="2"/>
        <v>74.2</v>
      </c>
      <c r="H8" s="17">
        <v>2</v>
      </c>
      <c r="I8" s="17"/>
    </row>
    <row r="9" s="1" customFormat="1" ht="18" customHeight="1" spans="1:9">
      <c r="A9" s="18" t="s">
        <v>23</v>
      </c>
      <c r="B9" s="19" t="s">
        <v>24</v>
      </c>
      <c r="C9" s="20">
        <v>224.5</v>
      </c>
      <c r="D9" s="16">
        <f t="shared" si="0"/>
        <v>37.4166666666667</v>
      </c>
      <c r="E9" s="17">
        <v>84</v>
      </c>
      <c r="F9" s="17">
        <f t="shared" si="1"/>
        <v>42</v>
      </c>
      <c r="G9" s="16">
        <f t="shared" si="2"/>
        <v>79.4166666666667</v>
      </c>
      <c r="H9" s="17">
        <v>1</v>
      </c>
      <c r="I9" s="17"/>
    </row>
    <row r="10" s="1" customFormat="1" ht="18" customHeight="1" spans="1:9">
      <c r="A10" s="21"/>
      <c r="B10" s="19" t="s">
        <v>25</v>
      </c>
      <c r="C10" s="20">
        <v>220</v>
      </c>
      <c r="D10" s="16">
        <f t="shared" si="0"/>
        <v>36.6666666666667</v>
      </c>
      <c r="E10" s="17">
        <v>81.4</v>
      </c>
      <c r="F10" s="17">
        <f t="shared" si="1"/>
        <v>40.7</v>
      </c>
      <c r="G10" s="16">
        <f t="shared" si="2"/>
        <v>77.3666666666667</v>
      </c>
      <c r="H10" s="17">
        <v>2</v>
      </c>
      <c r="I10" s="17"/>
    </row>
    <row r="11" s="1" customFormat="1" ht="18" customHeight="1" spans="1:9">
      <c r="A11" s="18" t="s">
        <v>26</v>
      </c>
      <c r="B11" s="19" t="s">
        <v>27</v>
      </c>
      <c r="C11" s="20">
        <v>211.5</v>
      </c>
      <c r="D11" s="16">
        <f t="shared" si="0"/>
        <v>35.25</v>
      </c>
      <c r="E11" s="22">
        <v>74.2</v>
      </c>
      <c r="F11" s="17">
        <f t="shared" si="1"/>
        <v>37.1</v>
      </c>
      <c r="G11" s="16">
        <f t="shared" si="2"/>
        <v>72.35</v>
      </c>
      <c r="H11" s="22">
        <v>1</v>
      </c>
      <c r="I11" s="22"/>
    </row>
    <row r="12" s="1" customFormat="1" ht="18" customHeight="1" spans="1:9">
      <c r="A12" s="21"/>
      <c r="B12" s="19" t="s">
        <v>28</v>
      </c>
      <c r="C12" s="20">
        <v>194.5</v>
      </c>
      <c r="D12" s="16">
        <f t="shared" si="0"/>
        <v>32.4166666666667</v>
      </c>
      <c r="E12" s="22">
        <v>78.6</v>
      </c>
      <c r="F12" s="17">
        <f t="shared" si="1"/>
        <v>39.3</v>
      </c>
      <c r="G12" s="16">
        <f t="shared" si="2"/>
        <v>71.7166666666667</v>
      </c>
      <c r="H12" s="22">
        <v>2</v>
      </c>
      <c r="I12" s="22"/>
    </row>
    <row r="13" s="1" customFormat="1" ht="18" customHeight="1" spans="1:9">
      <c r="A13" s="18" t="s">
        <v>29</v>
      </c>
      <c r="B13" s="19" t="s">
        <v>30</v>
      </c>
      <c r="C13" s="20">
        <v>220.5</v>
      </c>
      <c r="D13" s="16">
        <f t="shared" si="0"/>
        <v>36.75</v>
      </c>
      <c r="E13" s="22">
        <v>83.2</v>
      </c>
      <c r="F13" s="17">
        <f t="shared" si="1"/>
        <v>41.6</v>
      </c>
      <c r="G13" s="16">
        <f t="shared" si="2"/>
        <v>78.35</v>
      </c>
      <c r="H13" s="22">
        <v>1</v>
      </c>
      <c r="I13" s="22"/>
    </row>
    <row r="14" s="1" customFormat="1" ht="18" customHeight="1" spans="1:9">
      <c r="A14" s="18" t="s">
        <v>31</v>
      </c>
      <c r="B14" s="19" t="s">
        <v>32</v>
      </c>
      <c r="C14" s="20">
        <v>199</v>
      </c>
      <c r="D14" s="16">
        <f t="shared" si="0"/>
        <v>33.1666666666667</v>
      </c>
      <c r="E14" s="22">
        <v>84.2</v>
      </c>
      <c r="F14" s="17">
        <f t="shared" si="1"/>
        <v>42.1</v>
      </c>
      <c r="G14" s="16">
        <f t="shared" si="2"/>
        <v>75.2666666666667</v>
      </c>
      <c r="H14" s="22">
        <v>1</v>
      </c>
      <c r="I14" s="22"/>
    </row>
    <row r="15" s="1" customFormat="1" ht="18" customHeight="1" spans="1:9">
      <c r="A15" s="18" t="s">
        <v>33</v>
      </c>
      <c r="B15" s="19" t="s">
        <v>34</v>
      </c>
      <c r="C15" s="20">
        <v>198.8</v>
      </c>
      <c r="D15" s="16">
        <f t="shared" si="0"/>
        <v>33.1333333333333</v>
      </c>
      <c r="E15" s="22">
        <v>86.8</v>
      </c>
      <c r="F15" s="17">
        <f t="shared" si="1"/>
        <v>43.4</v>
      </c>
      <c r="G15" s="16">
        <f t="shared" si="2"/>
        <v>76.5333333333333</v>
      </c>
      <c r="H15" s="22">
        <v>1</v>
      </c>
      <c r="I15" s="22"/>
    </row>
    <row r="16" s="1" customFormat="1" ht="18" customHeight="1" spans="1:9">
      <c r="A16" s="18" t="s">
        <v>35</v>
      </c>
      <c r="B16" s="19" t="s">
        <v>36</v>
      </c>
      <c r="C16" s="20">
        <v>199.6</v>
      </c>
      <c r="D16" s="16">
        <f t="shared" si="0"/>
        <v>33.2666666666667</v>
      </c>
      <c r="E16" s="22">
        <v>85.8</v>
      </c>
      <c r="F16" s="17">
        <f t="shared" si="1"/>
        <v>42.9</v>
      </c>
      <c r="G16" s="16">
        <f t="shared" si="2"/>
        <v>76.1666666666667</v>
      </c>
      <c r="H16" s="22">
        <v>1</v>
      </c>
      <c r="I16" s="22"/>
    </row>
    <row r="17" s="1" customFormat="1" ht="18" customHeight="1" spans="1:9">
      <c r="A17" s="18" t="s">
        <v>37</v>
      </c>
      <c r="B17" s="19" t="s">
        <v>38</v>
      </c>
      <c r="C17" s="20">
        <v>202.5</v>
      </c>
      <c r="D17" s="16">
        <f t="shared" si="0"/>
        <v>33.75</v>
      </c>
      <c r="E17" s="22">
        <v>84</v>
      </c>
      <c r="F17" s="17">
        <f t="shared" si="1"/>
        <v>42</v>
      </c>
      <c r="G17" s="22">
        <v>75.75</v>
      </c>
      <c r="H17" s="22">
        <v>1</v>
      </c>
      <c r="I17" s="22"/>
    </row>
    <row r="18" s="1" customFormat="1" ht="18" customHeight="1" spans="1:9">
      <c r="A18" s="18" t="s">
        <v>39</v>
      </c>
      <c r="B18" s="19" t="s">
        <v>40</v>
      </c>
      <c r="C18" s="20">
        <v>203</v>
      </c>
      <c r="D18" s="16">
        <f t="shared" si="0"/>
        <v>33.8333333333333</v>
      </c>
      <c r="E18" s="22">
        <v>78</v>
      </c>
      <c r="F18" s="17">
        <f t="shared" si="1"/>
        <v>39</v>
      </c>
      <c r="G18" s="23">
        <f t="shared" ref="G18:G25" si="3">D18+F18</f>
        <v>72.8333333333333</v>
      </c>
      <c r="H18" s="22">
        <v>1</v>
      </c>
      <c r="I18" s="22"/>
    </row>
    <row r="19" s="1" customFormat="1" ht="18" customHeight="1" spans="1:9">
      <c r="A19" s="18" t="s">
        <v>41</v>
      </c>
      <c r="B19" s="19" t="s">
        <v>42</v>
      </c>
      <c r="C19" s="20">
        <v>214.5</v>
      </c>
      <c r="D19" s="16">
        <f t="shared" si="0"/>
        <v>35.75</v>
      </c>
      <c r="E19" s="22">
        <v>82.8</v>
      </c>
      <c r="F19" s="17">
        <f t="shared" si="1"/>
        <v>41.4</v>
      </c>
      <c r="G19" s="23">
        <f t="shared" si="3"/>
        <v>77.15</v>
      </c>
      <c r="H19" s="22">
        <v>1</v>
      </c>
      <c r="I19" s="22"/>
    </row>
    <row r="20" s="1" customFormat="1" ht="18" customHeight="1" spans="1:9">
      <c r="A20" s="21"/>
      <c r="B20" s="19" t="s">
        <v>43</v>
      </c>
      <c r="C20" s="20">
        <v>214</v>
      </c>
      <c r="D20" s="16">
        <f t="shared" si="0"/>
        <v>35.6666666666667</v>
      </c>
      <c r="E20" s="22">
        <v>82.2</v>
      </c>
      <c r="F20" s="17">
        <f t="shared" si="1"/>
        <v>41.1</v>
      </c>
      <c r="G20" s="23">
        <f t="shared" si="3"/>
        <v>76.7666666666667</v>
      </c>
      <c r="H20" s="22">
        <v>2</v>
      </c>
      <c r="I20" s="22"/>
    </row>
    <row r="21" s="1" customFormat="1" ht="18" customHeight="1" spans="1:9">
      <c r="A21" s="18" t="s">
        <v>44</v>
      </c>
      <c r="B21" s="19" t="s">
        <v>45</v>
      </c>
      <c r="C21" s="20">
        <v>183</v>
      </c>
      <c r="D21" s="16">
        <f t="shared" si="0"/>
        <v>30.5</v>
      </c>
      <c r="E21" s="22">
        <v>83.6</v>
      </c>
      <c r="F21" s="17">
        <f t="shared" si="1"/>
        <v>41.8</v>
      </c>
      <c r="G21" s="23">
        <f t="shared" si="3"/>
        <v>72.3</v>
      </c>
      <c r="H21" s="22">
        <v>1</v>
      </c>
      <c r="I21" s="22"/>
    </row>
    <row r="22" s="1" customFormat="1" ht="18" customHeight="1" spans="1:9">
      <c r="A22" s="18" t="s">
        <v>46</v>
      </c>
      <c r="B22" s="19" t="s">
        <v>47</v>
      </c>
      <c r="C22" s="20">
        <v>205</v>
      </c>
      <c r="D22" s="16">
        <f t="shared" si="0"/>
        <v>34.1666666666667</v>
      </c>
      <c r="E22" s="22">
        <v>83.2</v>
      </c>
      <c r="F22" s="17">
        <f t="shared" si="1"/>
        <v>41.6</v>
      </c>
      <c r="G22" s="23">
        <f t="shared" si="3"/>
        <v>75.7666666666667</v>
      </c>
      <c r="H22" s="22">
        <v>1</v>
      </c>
      <c r="I22" s="22"/>
    </row>
    <row r="23" s="1" customFormat="1" ht="18" customHeight="1" spans="1:9">
      <c r="A23" s="18" t="s">
        <v>48</v>
      </c>
      <c r="B23" s="19" t="s">
        <v>49</v>
      </c>
      <c r="C23" s="20">
        <v>205</v>
      </c>
      <c r="D23" s="16">
        <f t="shared" si="0"/>
        <v>34.1666666666667</v>
      </c>
      <c r="E23" s="22">
        <v>85.6</v>
      </c>
      <c r="F23" s="17">
        <f t="shared" si="1"/>
        <v>42.8</v>
      </c>
      <c r="G23" s="23">
        <f t="shared" si="3"/>
        <v>76.9666666666667</v>
      </c>
      <c r="H23" s="22">
        <v>1</v>
      </c>
      <c r="I23" s="22"/>
    </row>
    <row r="24" s="1" customFormat="1" ht="18" customHeight="1" spans="1:9">
      <c r="A24" s="18" t="s">
        <v>50</v>
      </c>
      <c r="B24" s="19" t="s">
        <v>51</v>
      </c>
      <c r="C24" s="20">
        <v>216.5</v>
      </c>
      <c r="D24" s="16">
        <f t="shared" si="0"/>
        <v>36.0833333333333</v>
      </c>
      <c r="E24" s="22">
        <v>81.8</v>
      </c>
      <c r="F24" s="17">
        <f t="shared" si="1"/>
        <v>40.9</v>
      </c>
      <c r="G24" s="23">
        <f t="shared" si="3"/>
        <v>76.9833333333333</v>
      </c>
      <c r="H24" s="22">
        <v>1</v>
      </c>
      <c r="I24" s="22" t="s">
        <v>52</v>
      </c>
    </row>
    <row r="25" s="1" customFormat="1" ht="18" customHeight="1" spans="1:9">
      <c r="A25" s="24"/>
      <c r="B25" s="19" t="s">
        <v>53</v>
      </c>
      <c r="C25" s="20">
        <v>207</v>
      </c>
      <c r="D25" s="16">
        <f t="shared" si="0"/>
        <v>34.5</v>
      </c>
      <c r="E25" s="22">
        <v>80.6</v>
      </c>
      <c r="F25" s="17">
        <f t="shared" si="1"/>
        <v>40.3</v>
      </c>
      <c r="G25" s="23">
        <f t="shared" si="3"/>
        <v>74.8</v>
      </c>
      <c r="H25" s="22">
        <v>2</v>
      </c>
      <c r="I25" s="22" t="s">
        <v>54</v>
      </c>
    </row>
  </sheetData>
  <sortState ref="B65:J74">
    <sortCondition ref="G65:G74" descending="1"/>
  </sortState>
  <mergeCells count="13">
    <mergeCell ref="C4:D4"/>
    <mergeCell ref="E4:F4"/>
    <mergeCell ref="A4:A5"/>
    <mergeCell ref="A7:A8"/>
    <mergeCell ref="A9:A10"/>
    <mergeCell ref="A11:A12"/>
    <mergeCell ref="A19:A20"/>
    <mergeCell ref="A24:A25"/>
    <mergeCell ref="B4:B5"/>
    <mergeCell ref="G4:G5"/>
    <mergeCell ref="H4:H5"/>
    <mergeCell ref="I4:I5"/>
    <mergeCell ref="A2:I3"/>
  </mergeCells>
  <pageMargins left="1.0937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mimijing</dc:creator>
  <cp:lastModifiedBy>喝茶的小蜜蜂</cp:lastModifiedBy>
  <dcterms:created xsi:type="dcterms:W3CDTF">2018-08-03T09:07:00Z</dcterms:created>
  <dcterms:modified xsi:type="dcterms:W3CDTF">2018-08-07T04:51:05Z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