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8招聘排名" sheetId="1" r:id="rId1"/>
  </sheets>
  <definedNames>
    <definedName name="_xlnm.Print_Titles" localSheetId="0">'2018招聘排名'!$1:$4</definedName>
  </definedNames>
  <calcPr fullCalcOnLoad="1"/>
</workbook>
</file>

<file path=xl/sharedStrings.xml><?xml version="1.0" encoding="utf-8"?>
<sst xmlns="http://schemas.openxmlformats.org/spreadsheetml/2006/main" count="63" uniqueCount="53">
  <si>
    <t>安徽省经济信息中心2018年度公开招聘人员最终分数排名</t>
  </si>
  <si>
    <t xml:space="preserve"> 岗位代码和招聘人数</t>
  </si>
  <si>
    <t>准考证号</t>
  </si>
  <si>
    <t>职业成绩</t>
  </si>
  <si>
    <t>综合成绩</t>
  </si>
  <si>
    <t>综合笔试成绩（50%）</t>
  </si>
  <si>
    <t>专业测试成绩（50%）</t>
  </si>
  <si>
    <t xml:space="preserve"> 总  分</t>
  </si>
  <si>
    <t>排名</t>
  </si>
  <si>
    <t>入围考察人选</t>
  </si>
  <si>
    <t>备注</t>
  </si>
  <si>
    <t>笔试成绩</t>
  </si>
  <si>
    <t>成绩*50%</t>
  </si>
  <si>
    <t>专业面试成绩（40%）</t>
  </si>
  <si>
    <t>专业笔试成绩（60%）</t>
  </si>
  <si>
    <t>专业成绩
合计</t>
  </si>
  <si>
    <t>专业成绩
合计*50%</t>
  </si>
  <si>
    <t>成绩</t>
  </si>
  <si>
    <t>成绩*40%</t>
  </si>
  <si>
    <t>成绩*60%</t>
  </si>
  <si>
    <t>3000069   (2人)</t>
  </si>
  <si>
    <t>313430031217</t>
  </si>
  <si>
    <t>入围</t>
  </si>
  <si>
    <t>313430085415</t>
  </si>
  <si>
    <t>313430080609</t>
  </si>
  <si>
    <t>313430040513</t>
  </si>
  <si>
    <t>313430037130</t>
  </si>
  <si>
    <t>313430040317</t>
  </si>
  <si>
    <t>313430039511</t>
  </si>
  <si>
    <t>放弃专业测试</t>
  </si>
  <si>
    <t>313430037414</t>
  </si>
  <si>
    <t>放弃资格复审</t>
  </si>
  <si>
    <t>313430085014</t>
  </si>
  <si>
    <t>3000070   (1人)</t>
  </si>
  <si>
    <t>213430103922</t>
  </si>
  <si>
    <t>213430102001</t>
  </si>
  <si>
    <t>213430061104</t>
  </si>
  <si>
    <t>213430060415</t>
  </si>
  <si>
    <t>213430104229</t>
  </si>
  <si>
    <t>213430101729</t>
  </si>
  <si>
    <t>213430062419</t>
  </si>
  <si>
    <t>3000071   (2人)</t>
  </si>
  <si>
    <t>213430014007</t>
  </si>
  <si>
    <t>213430015305</t>
  </si>
  <si>
    <t>213430090328</t>
  </si>
  <si>
    <t>213430012829</t>
  </si>
  <si>
    <t>213430013723</t>
  </si>
  <si>
    <t>213430090909</t>
  </si>
  <si>
    <t>213430070705</t>
  </si>
  <si>
    <t>213430062619</t>
  </si>
  <si>
    <t>213430091107</t>
  </si>
  <si>
    <t>213430012109</t>
  </si>
  <si>
    <t>213430063525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</si>
</sst>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6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5" fillId="0" borderId="9" applyNumberFormat="0" applyFill="0" applyAlignment="0" applyProtection="0"/>
    <xf numFmtId="0" fontId="13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7" fontId="26" fillId="0" borderId="13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tabSelected="1" zoomScale="95" zoomScaleNormal="95" zoomScaleSheetLayoutView="100" workbookViewId="0" topLeftCell="A1">
      <selection activeCell="P7" sqref="P7"/>
    </sheetView>
  </sheetViews>
  <sheetFormatPr defaultColWidth="9.00390625" defaultRowHeight="13.5"/>
  <cols>
    <col min="1" max="1" width="12.50390625" style="0" customWidth="1"/>
    <col min="2" max="2" width="19.125" style="4" customWidth="1"/>
    <col min="3" max="4" width="14.875" style="4" customWidth="1"/>
    <col min="5" max="5" width="14.75390625" style="0" customWidth="1"/>
    <col min="6" max="6" width="11.125" style="0" customWidth="1"/>
    <col min="7" max="7" width="11.00390625" style="0" customWidth="1"/>
    <col min="8" max="8" width="10.875" style="0" customWidth="1"/>
    <col min="9" max="12" width="11.125" style="0" customWidth="1"/>
    <col min="13" max="13" width="14.375" style="0" customWidth="1"/>
    <col min="14" max="15" width="9.00390625" style="1" customWidth="1"/>
    <col min="16" max="16" width="14.25390625" style="1" customWidth="1"/>
    <col min="17" max="254" width="9.00390625" style="1" customWidth="1"/>
    <col min="256" max="256" width="9.00390625" style="1" customWidth="1"/>
  </cols>
  <sheetData>
    <row r="1" spans="2:255" s="1" customFormat="1" ht="4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1" customFormat="1" ht="30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/>
      <c r="G2" s="9" t="s">
        <v>6</v>
      </c>
      <c r="H2" s="9"/>
      <c r="I2" s="9"/>
      <c r="J2" s="9"/>
      <c r="K2" s="9"/>
      <c r="L2" s="9"/>
      <c r="M2" s="9" t="s">
        <v>7</v>
      </c>
      <c r="N2" s="9" t="s">
        <v>8</v>
      </c>
      <c r="O2" s="9" t="s">
        <v>9</v>
      </c>
      <c r="P2" s="9" t="s">
        <v>10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" customFormat="1" ht="30" customHeight="1">
      <c r="A3" s="6"/>
      <c r="B3" s="10"/>
      <c r="C3" s="11"/>
      <c r="D3" s="11"/>
      <c r="E3" s="8" t="s">
        <v>11</v>
      </c>
      <c r="F3" s="12" t="s">
        <v>12</v>
      </c>
      <c r="G3" s="9" t="s">
        <v>13</v>
      </c>
      <c r="H3" s="9"/>
      <c r="I3" s="9" t="s">
        <v>14</v>
      </c>
      <c r="J3" s="9"/>
      <c r="K3" s="9" t="s">
        <v>15</v>
      </c>
      <c r="L3" s="9" t="s">
        <v>16</v>
      </c>
      <c r="M3" s="9"/>
      <c r="N3" s="9"/>
      <c r="O3" s="9"/>
      <c r="P3" s="9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" customFormat="1" ht="30" customHeight="1">
      <c r="A4" s="6"/>
      <c r="B4" s="13"/>
      <c r="C4" s="11"/>
      <c r="D4" s="11"/>
      <c r="E4" s="11"/>
      <c r="F4" s="12"/>
      <c r="G4" s="14" t="s">
        <v>17</v>
      </c>
      <c r="H4" s="14" t="s">
        <v>18</v>
      </c>
      <c r="I4" s="14" t="s">
        <v>17</v>
      </c>
      <c r="J4" s="14" t="s">
        <v>19</v>
      </c>
      <c r="K4" s="26"/>
      <c r="L4" s="26"/>
      <c r="M4" s="9"/>
      <c r="N4" s="9"/>
      <c r="O4" s="9"/>
      <c r="P4" s="9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6" s="2" customFormat="1" ht="30" customHeight="1">
      <c r="A5" s="15" t="s">
        <v>20</v>
      </c>
      <c r="B5" s="16" t="s">
        <v>21</v>
      </c>
      <c r="C5" s="17">
        <v>111.6</v>
      </c>
      <c r="D5" s="17">
        <v>95</v>
      </c>
      <c r="E5" s="17">
        <v>206.6</v>
      </c>
      <c r="F5" s="18">
        <f aca="true" t="shared" si="0" ref="F5:F31">E5*50%/2/1.5</f>
        <v>34.43333333333333</v>
      </c>
      <c r="G5" s="19">
        <v>81</v>
      </c>
      <c r="H5" s="19">
        <f aca="true" t="shared" si="1" ref="H5:H31">G5*40%</f>
        <v>32.4</v>
      </c>
      <c r="I5" s="19">
        <v>64</v>
      </c>
      <c r="J5" s="19">
        <f aca="true" t="shared" si="2" ref="J5:J31">I5*60%</f>
        <v>38.4</v>
      </c>
      <c r="K5" s="19">
        <f aca="true" t="shared" si="3" ref="K5:K31">H5+J5</f>
        <v>70.8</v>
      </c>
      <c r="L5" s="19">
        <f aca="true" t="shared" si="4" ref="L5:L31">K5*50%</f>
        <v>35.4</v>
      </c>
      <c r="M5" s="19">
        <f aca="true" t="shared" si="5" ref="M5:M31">F5+L5</f>
        <v>69.83333333333333</v>
      </c>
      <c r="N5" s="27">
        <v>1</v>
      </c>
      <c r="O5" s="27" t="s">
        <v>22</v>
      </c>
      <c r="P5" s="27"/>
    </row>
    <row r="6" spans="1:16" s="2" customFormat="1" ht="30" customHeight="1">
      <c r="A6" s="20"/>
      <c r="B6" s="16" t="s">
        <v>23</v>
      </c>
      <c r="C6" s="17">
        <v>94.9</v>
      </c>
      <c r="D6" s="17">
        <v>87.5</v>
      </c>
      <c r="E6" s="17">
        <v>182.4</v>
      </c>
      <c r="F6" s="19">
        <f t="shared" si="0"/>
        <v>30.400000000000002</v>
      </c>
      <c r="G6" s="19">
        <v>78.4</v>
      </c>
      <c r="H6" s="19">
        <f t="shared" si="1"/>
        <v>31.360000000000003</v>
      </c>
      <c r="I6" s="19">
        <v>62</v>
      </c>
      <c r="J6" s="19">
        <f t="shared" si="2"/>
        <v>37.199999999999996</v>
      </c>
      <c r="K6" s="19">
        <f t="shared" si="3"/>
        <v>68.56</v>
      </c>
      <c r="L6" s="19">
        <f t="shared" si="4"/>
        <v>34.28</v>
      </c>
      <c r="M6" s="19">
        <f t="shared" si="5"/>
        <v>64.68</v>
      </c>
      <c r="N6" s="27">
        <v>2</v>
      </c>
      <c r="O6" s="27" t="s">
        <v>22</v>
      </c>
      <c r="P6" s="27"/>
    </row>
    <row r="7" spans="1:16" s="2" customFormat="1" ht="30" customHeight="1">
      <c r="A7" s="20"/>
      <c r="B7" s="16" t="s">
        <v>24</v>
      </c>
      <c r="C7" s="17">
        <v>84.1</v>
      </c>
      <c r="D7" s="17">
        <v>97.5</v>
      </c>
      <c r="E7" s="17">
        <v>181.6</v>
      </c>
      <c r="F7" s="19">
        <f t="shared" si="0"/>
        <v>30.266666666666666</v>
      </c>
      <c r="G7" s="21">
        <v>74.2</v>
      </c>
      <c r="H7" s="19">
        <f t="shared" si="1"/>
        <v>29.680000000000003</v>
      </c>
      <c r="I7" s="21">
        <v>59</v>
      </c>
      <c r="J7" s="19">
        <f t="shared" si="2"/>
        <v>35.4</v>
      </c>
      <c r="K7" s="19">
        <f t="shared" si="3"/>
        <v>65.08</v>
      </c>
      <c r="L7" s="19">
        <f t="shared" si="4"/>
        <v>32.54</v>
      </c>
      <c r="M7" s="19">
        <f t="shared" si="5"/>
        <v>62.806666666666665</v>
      </c>
      <c r="N7" s="27">
        <v>3</v>
      </c>
      <c r="O7" s="27"/>
      <c r="P7" s="27"/>
    </row>
    <row r="8" spans="1:16" s="2" customFormat="1" ht="30" customHeight="1">
      <c r="A8" s="20"/>
      <c r="B8" s="16" t="s">
        <v>25</v>
      </c>
      <c r="C8" s="17">
        <v>89.5</v>
      </c>
      <c r="D8" s="17">
        <v>100</v>
      </c>
      <c r="E8" s="17">
        <v>189.5</v>
      </c>
      <c r="F8" s="19">
        <f t="shared" si="0"/>
        <v>31.583333333333332</v>
      </c>
      <c r="G8" s="19">
        <v>73.2</v>
      </c>
      <c r="H8" s="19">
        <f t="shared" si="1"/>
        <v>29.28</v>
      </c>
      <c r="I8" s="19">
        <v>46</v>
      </c>
      <c r="J8" s="19">
        <f t="shared" si="2"/>
        <v>27.599999999999998</v>
      </c>
      <c r="K8" s="19">
        <f t="shared" si="3"/>
        <v>56.879999999999995</v>
      </c>
      <c r="L8" s="19">
        <f t="shared" si="4"/>
        <v>28.439999999999998</v>
      </c>
      <c r="M8" s="19">
        <f t="shared" si="5"/>
        <v>60.023333333333326</v>
      </c>
      <c r="N8" s="27">
        <v>4</v>
      </c>
      <c r="O8" s="27"/>
      <c r="P8" s="27"/>
    </row>
    <row r="9" spans="1:16" s="2" customFormat="1" ht="30" customHeight="1">
      <c r="A9" s="20"/>
      <c r="B9" s="16" t="s">
        <v>26</v>
      </c>
      <c r="C9" s="17">
        <v>79</v>
      </c>
      <c r="D9" s="17">
        <v>92</v>
      </c>
      <c r="E9" s="17">
        <v>171</v>
      </c>
      <c r="F9" s="19">
        <f t="shared" si="0"/>
        <v>28.5</v>
      </c>
      <c r="G9" s="21">
        <v>75.6</v>
      </c>
      <c r="H9" s="19">
        <f t="shared" si="1"/>
        <v>30.24</v>
      </c>
      <c r="I9" s="21">
        <v>44</v>
      </c>
      <c r="J9" s="19">
        <f t="shared" si="2"/>
        <v>26.4</v>
      </c>
      <c r="K9" s="19">
        <f t="shared" si="3"/>
        <v>56.64</v>
      </c>
      <c r="L9" s="19">
        <f t="shared" si="4"/>
        <v>28.32</v>
      </c>
      <c r="M9" s="19">
        <f t="shared" si="5"/>
        <v>56.82</v>
      </c>
      <c r="N9" s="27">
        <v>5</v>
      </c>
      <c r="O9" s="27"/>
      <c r="P9" s="27"/>
    </row>
    <row r="10" spans="1:16" s="2" customFormat="1" ht="30" customHeight="1">
      <c r="A10" s="20"/>
      <c r="B10" s="16" t="s">
        <v>27</v>
      </c>
      <c r="C10" s="17">
        <v>100.6</v>
      </c>
      <c r="D10" s="17">
        <v>67.5</v>
      </c>
      <c r="E10" s="17">
        <v>168.1</v>
      </c>
      <c r="F10" s="19">
        <f t="shared" si="0"/>
        <v>28.016666666666666</v>
      </c>
      <c r="G10" s="21">
        <v>71.6</v>
      </c>
      <c r="H10" s="19">
        <f t="shared" si="1"/>
        <v>28.64</v>
      </c>
      <c r="I10" s="21">
        <v>46</v>
      </c>
      <c r="J10" s="19">
        <f t="shared" si="2"/>
        <v>27.599999999999998</v>
      </c>
      <c r="K10" s="19">
        <f t="shared" si="3"/>
        <v>56.239999999999995</v>
      </c>
      <c r="L10" s="19">
        <f t="shared" si="4"/>
        <v>28.119999999999997</v>
      </c>
      <c r="M10" s="19">
        <f t="shared" si="5"/>
        <v>56.13666666666666</v>
      </c>
      <c r="N10" s="27">
        <v>6</v>
      </c>
      <c r="O10" s="27"/>
      <c r="P10" s="27"/>
    </row>
    <row r="11" spans="1:16" s="3" customFormat="1" ht="30" customHeight="1">
      <c r="A11" s="20"/>
      <c r="B11" s="16" t="s">
        <v>28</v>
      </c>
      <c r="C11" s="17">
        <v>96.3</v>
      </c>
      <c r="D11" s="17">
        <v>90.5</v>
      </c>
      <c r="E11" s="17">
        <v>186.8</v>
      </c>
      <c r="F11" s="19">
        <f t="shared" si="0"/>
        <v>31.133333333333336</v>
      </c>
      <c r="G11" s="19">
        <v>0</v>
      </c>
      <c r="H11" s="19">
        <f t="shared" si="1"/>
        <v>0</v>
      </c>
      <c r="I11" s="19">
        <v>0</v>
      </c>
      <c r="J11" s="19">
        <f t="shared" si="2"/>
        <v>0</v>
      </c>
      <c r="K11" s="19">
        <f t="shared" si="3"/>
        <v>0</v>
      </c>
      <c r="L11" s="19">
        <f t="shared" si="4"/>
        <v>0</v>
      </c>
      <c r="M11" s="19">
        <f t="shared" si="5"/>
        <v>31.133333333333336</v>
      </c>
      <c r="N11" s="27">
        <v>7</v>
      </c>
      <c r="O11" s="27"/>
      <c r="P11" s="27" t="s">
        <v>29</v>
      </c>
    </row>
    <row r="12" spans="1:16" s="3" customFormat="1" ht="30" customHeight="1">
      <c r="A12" s="20"/>
      <c r="B12" s="16" t="s">
        <v>30</v>
      </c>
      <c r="C12" s="17">
        <v>86.4</v>
      </c>
      <c r="D12" s="17">
        <v>92</v>
      </c>
      <c r="E12" s="17">
        <v>178.4</v>
      </c>
      <c r="F12" s="19">
        <f t="shared" si="0"/>
        <v>29.733333333333334</v>
      </c>
      <c r="G12" s="21">
        <v>0</v>
      </c>
      <c r="H12" s="19">
        <f t="shared" si="1"/>
        <v>0</v>
      </c>
      <c r="I12" s="21">
        <v>0</v>
      </c>
      <c r="J12" s="19">
        <f t="shared" si="2"/>
        <v>0</v>
      </c>
      <c r="K12" s="19">
        <f t="shared" si="3"/>
        <v>0</v>
      </c>
      <c r="L12" s="19">
        <f t="shared" si="4"/>
        <v>0</v>
      </c>
      <c r="M12" s="19">
        <f t="shared" si="5"/>
        <v>29.733333333333334</v>
      </c>
      <c r="N12" s="27">
        <v>8</v>
      </c>
      <c r="O12" s="27"/>
      <c r="P12" s="27" t="s">
        <v>31</v>
      </c>
    </row>
    <row r="13" spans="1:16" s="3" customFormat="1" ht="30" customHeight="1">
      <c r="A13" s="20"/>
      <c r="B13" s="16" t="s">
        <v>32</v>
      </c>
      <c r="C13" s="17">
        <v>76.3</v>
      </c>
      <c r="D13" s="17">
        <v>84.5</v>
      </c>
      <c r="E13" s="17">
        <v>160.8</v>
      </c>
      <c r="F13" s="19">
        <f t="shared" si="0"/>
        <v>26.8</v>
      </c>
      <c r="G13" s="21">
        <v>0</v>
      </c>
      <c r="H13" s="19">
        <f t="shared" si="1"/>
        <v>0</v>
      </c>
      <c r="I13" s="21">
        <v>0</v>
      </c>
      <c r="J13" s="19">
        <f t="shared" si="2"/>
        <v>0</v>
      </c>
      <c r="K13" s="19">
        <f t="shared" si="3"/>
        <v>0</v>
      </c>
      <c r="L13" s="19">
        <f t="shared" si="4"/>
        <v>0</v>
      </c>
      <c r="M13" s="19">
        <f t="shared" si="5"/>
        <v>26.8</v>
      </c>
      <c r="N13" s="27">
        <v>9</v>
      </c>
      <c r="O13" s="27"/>
      <c r="P13" s="27" t="s">
        <v>31</v>
      </c>
    </row>
    <row r="14" spans="1:16" s="1" customFormat="1" ht="30" customHeight="1">
      <c r="A14" s="22" t="s">
        <v>33</v>
      </c>
      <c r="B14" s="16" t="s">
        <v>34</v>
      </c>
      <c r="C14" s="16">
        <v>121</v>
      </c>
      <c r="D14" s="16">
        <v>98.5</v>
      </c>
      <c r="E14" s="16">
        <v>219.5</v>
      </c>
      <c r="F14" s="19">
        <f t="shared" si="0"/>
        <v>36.583333333333336</v>
      </c>
      <c r="G14" s="21">
        <v>81.4</v>
      </c>
      <c r="H14" s="19">
        <f t="shared" si="1"/>
        <v>32.56</v>
      </c>
      <c r="I14" s="25">
        <v>72</v>
      </c>
      <c r="J14" s="19">
        <f t="shared" si="2"/>
        <v>43.199999999999996</v>
      </c>
      <c r="K14" s="19">
        <f t="shared" si="3"/>
        <v>75.75999999999999</v>
      </c>
      <c r="L14" s="19">
        <f t="shared" si="4"/>
        <v>37.879999999999995</v>
      </c>
      <c r="M14" s="19">
        <f t="shared" si="5"/>
        <v>74.46333333333334</v>
      </c>
      <c r="N14" s="28">
        <v>1</v>
      </c>
      <c r="O14" s="29" t="s">
        <v>22</v>
      </c>
      <c r="P14" s="30"/>
    </row>
    <row r="15" spans="1:16" s="1" customFormat="1" ht="30" customHeight="1">
      <c r="A15" s="23"/>
      <c r="B15" s="16" t="s">
        <v>35</v>
      </c>
      <c r="C15" s="16">
        <v>104.5</v>
      </c>
      <c r="D15" s="16">
        <v>92.5</v>
      </c>
      <c r="E15" s="16">
        <v>197</v>
      </c>
      <c r="F15" s="19">
        <f t="shared" si="0"/>
        <v>32.833333333333336</v>
      </c>
      <c r="G15" s="21">
        <v>79</v>
      </c>
      <c r="H15" s="19">
        <f t="shared" si="1"/>
        <v>31.6</v>
      </c>
      <c r="I15" s="25">
        <v>66</v>
      </c>
      <c r="J15" s="19">
        <f t="shared" si="2"/>
        <v>39.6</v>
      </c>
      <c r="K15" s="19">
        <f t="shared" si="3"/>
        <v>71.2</v>
      </c>
      <c r="L15" s="19">
        <f t="shared" si="4"/>
        <v>35.6</v>
      </c>
      <c r="M15" s="19">
        <f t="shared" si="5"/>
        <v>68.43333333333334</v>
      </c>
      <c r="N15" s="28">
        <v>2</v>
      </c>
      <c r="O15" s="29"/>
      <c r="P15" s="30"/>
    </row>
    <row r="16" spans="1:16" s="1" customFormat="1" ht="30" customHeight="1">
      <c r="A16" s="23"/>
      <c r="B16" s="16" t="s">
        <v>36</v>
      </c>
      <c r="C16" s="16">
        <v>95</v>
      </c>
      <c r="D16" s="16">
        <v>99.5</v>
      </c>
      <c r="E16" s="16">
        <v>194.5</v>
      </c>
      <c r="F16" s="19">
        <f t="shared" si="0"/>
        <v>32.416666666666664</v>
      </c>
      <c r="G16" s="21">
        <v>75.2</v>
      </c>
      <c r="H16" s="19">
        <f t="shared" si="1"/>
        <v>30.080000000000002</v>
      </c>
      <c r="I16" s="25">
        <v>67</v>
      </c>
      <c r="J16" s="19">
        <f t="shared" si="2"/>
        <v>40.199999999999996</v>
      </c>
      <c r="K16" s="19">
        <f t="shared" si="3"/>
        <v>70.28</v>
      </c>
      <c r="L16" s="19">
        <f t="shared" si="4"/>
        <v>35.14</v>
      </c>
      <c r="M16" s="19">
        <f t="shared" si="5"/>
        <v>67.55666666666667</v>
      </c>
      <c r="N16" s="28">
        <v>3</v>
      </c>
      <c r="O16" s="29"/>
      <c r="P16" s="30"/>
    </row>
    <row r="17" spans="1:16" s="1" customFormat="1" ht="30" customHeight="1">
      <c r="A17" s="23"/>
      <c r="B17" s="16" t="s">
        <v>37</v>
      </c>
      <c r="C17" s="16">
        <v>104</v>
      </c>
      <c r="D17" s="16">
        <v>105</v>
      </c>
      <c r="E17" s="16">
        <v>209</v>
      </c>
      <c r="F17" s="19">
        <f t="shared" si="0"/>
        <v>34.833333333333336</v>
      </c>
      <c r="G17" s="21">
        <v>79.6</v>
      </c>
      <c r="H17" s="19">
        <f t="shared" si="1"/>
        <v>31.84</v>
      </c>
      <c r="I17" s="25">
        <v>55.5</v>
      </c>
      <c r="J17" s="19">
        <f t="shared" si="2"/>
        <v>33.3</v>
      </c>
      <c r="K17" s="19">
        <f t="shared" si="3"/>
        <v>65.14</v>
      </c>
      <c r="L17" s="19">
        <f t="shared" si="4"/>
        <v>32.57</v>
      </c>
      <c r="M17" s="19">
        <f t="shared" si="5"/>
        <v>67.40333333333334</v>
      </c>
      <c r="N17" s="28">
        <v>4</v>
      </c>
      <c r="O17" s="28"/>
      <c r="P17" s="30"/>
    </row>
    <row r="18" spans="1:16" s="1" customFormat="1" ht="30" customHeight="1">
      <c r="A18" s="23"/>
      <c r="B18" s="16" t="s">
        <v>38</v>
      </c>
      <c r="C18" s="16">
        <v>83</v>
      </c>
      <c r="D18" s="16">
        <v>92</v>
      </c>
      <c r="E18" s="16">
        <v>175</v>
      </c>
      <c r="F18" s="19">
        <f t="shared" si="0"/>
        <v>29.166666666666668</v>
      </c>
      <c r="G18" s="21">
        <v>0</v>
      </c>
      <c r="H18" s="19">
        <f t="shared" si="1"/>
        <v>0</v>
      </c>
      <c r="I18" s="25">
        <v>0</v>
      </c>
      <c r="J18" s="19">
        <f t="shared" si="2"/>
        <v>0</v>
      </c>
      <c r="K18" s="19">
        <f t="shared" si="3"/>
        <v>0</v>
      </c>
      <c r="L18" s="19">
        <f t="shared" si="4"/>
        <v>0</v>
      </c>
      <c r="M18" s="19">
        <f t="shared" si="5"/>
        <v>29.166666666666668</v>
      </c>
      <c r="N18" s="28">
        <v>5</v>
      </c>
      <c r="O18" s="28"/>
      <c r="P18" s="27" t="s">
        <v>31</v>
      </c>
    </row>
    <row r="19" spans="1:16" s="1" customFormat="1" ht="30" customHeight="1">
      <c r="A19" s="23"/>
      <c r="B19" s="16" t="s">
        <v>39</v>
      </c>
      <c r="C19" s="16">
        <v>82.5</v>
      </c>
      <c r="D19" s="16">
        <v>89</v>
      </c>
      <c r="E19" s="16">
        <v>171.5</v>
      </c>
      <c r="F19" s="19">
        <f t="shared" si="0"/>
        <v>28.583333333333332</v>
      </c>
      <c r="G19" s="21">
        <v>0</v>
      </c>
      <c r="H19" s="19">
        <f t="shared" si="1"/>
        <v>0</v>
      </c>
      <c r="I19" s="25">
        <v>0</v>
      </c>
      <c r="J19" s="19">
        <f t="shared" si="2"/>
        <v>0</v>
      </c>
      <c r="K19" s="19">
        <f t="shared" si="3"/>
        <v>0</v>
      </c>
      <c r="L19" s="19">
        <f t="shared" si="4"/>
        <v>0</v>
      </c>
      <c r="M19" s="19">
        <f t="shared" si="5"/>
        <v>28.583333333333332</v>
      </c>
      <c r="N19" s="28">
        <v>6</v>
      </c>
      <c r="O19" s="28"/>
      <c r="P19" s="27" t="s">
        <v>31</v>
      </c>
    </row>
    <row r="20" spans="1:16" ht="30" customHeight="1">
      <c r="A20" s="23"/>
      <c r="B20" s="16" t="s">
        <v>40</v>
      </c>
      <c r="C20" s="16">
        <v>91.5</v>
      </c>
      <c r="D20" s="16">
        <v>77.5</v>
      </c>
      <c r="E20" s="16">
        <v>169</v>
      </c>
      <c r="F20" s="19">
        <f t="shared" si="0"/>
        <v>28.166666666666668</v>
      </c>
      <c r="G20" s="21">
        <v>0</v>
      </c>
      <c r="H20" s="19">
        <f t="shared" si="1"/>
        <v>0</v>
      </c>
      <c r="I20" s="25">
        <v>0</v>
      </c>
      <c r="J20" s="19">
        <f t="shared" si="2"/>
        <v>0</v>
      </c>
      <c r="K20" s="19">
        <f t="shared" si="3"/>
        <v>0</v>
      </c>
      <c r="L20" s="19">
        <f t="shared" si="4"/>
        <v>0</v>
      </c>
      <c r="M20" s="19">
        <f t="shared" si="5"/>
        <v>28.166666666666668</v>
      </c>
      <c r="N20" s="28">
        <v>7</v>
      </c>
      <c r="O20" s="28"/>
      <c r="P20" s="27" t="s">
        <v>29</v>
      </c>
    </row>
    <row r="21" spans="1:16" ht="30" customHeight="1">
      <c r="A21" s="24" t="s">
        <v>41</v>
      </c>
      <c r="B21" s="16" t="s">
        <v>42</v>
      </c>
      <c r="C21" s="16">
        <v>112.5</v>
      </c>
      <c r="D21" s="16">
        <v>116</v>
      </c>
      <c r="E21" s="16">
        <v>228.5</v>
      </c>
      <c r="F21" s="19">
        <f t="shared" si="0"/>
        <v>38.083333333333336</v>
      </c>
      <c r="G21" s="25">
        <v>81</v>
      </c>
      <c r="H21" s="19">
        <f t="shared" si="1"/>
        <v>32.4</v>
      </c>
      <c r="I21" s="25">
        <v>84</v>
      </c>
      <c r="J21" s="19">
        <f t="shared" si="2"/>
        <v>50.4</v>
      </c>
      <c r="K21" s="19">
        <f t="shared" si="3"/>
        <v>82.8</v>
      </c>
      <c r="L21" s="19">
        <f t="shared" si="4"/>
        <v>41.4</v>
      </c>
      <c r="M21" s="19">
        <f t="shared" si="5"/>
        <v>79.48333333333333</v>
      </c>
      <c r="N21" s="28">
        <v>1</v>
      </c>
      <c r="O21" s="29" t="s">
        <v>22</v>
      </c>
      <c r="P21" s="30"/>
    </row>
    <row r="22" spans="1:16" ht="30" customHeight="1">
      <c r="A22" s="24"/>
      <c r="B22" s="16" t="s">
        <v>43</v>
      </c>
      <c r="C22" s="16">
        <v>114</v>
      </c>
      <c r="D22" s="16">
        <v>99</v>
      </c>
      <c r="E22" s="16">
        <v>213</v>
      </c>
      <c r="F22" s="19">
        <f t="shared" si="0"/>
        <v>35.5</v>
      </c>
      <c r="G22" s="25">
        <v>84.8</v>
      </c>
      <c r="H22" s="19">
        <f t="shared" si="1"/>
        <v>33.92</v>
      </c>
      <c r="I22" s="25">
        <v>78</v>
      </c>
      <c r="J22" s="19">
        <f t="shared" si="2"/>
        <v>46.8</v>
      </c>
      <c r="K22" s="19">
        <f t="shared" si="3"/>
        <v>80.72</v>
      </c>
      <c r="L22" s="19">
        <f t="shared" si="4"/>
        <v>40.36</v>
      </c>
      <c r="M22" s="19">
        <f t="shared" si="5"/>
        <v>75.86</v>
      </c>
      <c r="N22" s="28">
        <v>2</v>
      </c>
      <c r="O22" s="29" t="s">
        <v>22</v>
      </c>
      <c r="P22" s="30"/>
    </row>
    <row r="23" spans="1:16" ht="30" customHeight="1">
      <c r="A23" s="24"/>
      <c r="B23" s="16" t="s">
        <v>44</v>
      </c>
      <c r="C23" s="16">
        <v>111.5</v>
      </c>
      <c r="D23" s="16">
        <v>102.5</v>
      </c>
      <c r="E23" s="16">
        <v>214</v>
      </c>
      <c r="F23" s="19">
        <f t="shared" si="0"/>
        <v>35.666666666666664</v>
      </c>
      <c r="G23" s="25">
        <v>82.2</v>
      </c>
      <c r="H23" s="19">
        <f t="shared" si="1"/>
        <v>32.88</v>
      </c>
      <c r="I23" s="25">
        <v>65</v>
      </c>
      <c r="J23" s="19">
        <f t="shared" si="2"/>
        <v>39</v>
      </c>
      <c r="K23" s="19">
        <f t="shared" si="3"/>
        <v>71.88</v>
      </c>
      <c r="L23" s="19">
        <f t="shared" si="4"/>
        <v>35.94</v>
      </c>
      <c r="M23" s="19">
        <f t="shared" si="5"/>
        <v>71.60666666666665</v>
      </c>
      <c r="N23" s="28">
        <v>3</v>
      </c>
      <c r="O23" s="28"/>
      <c r="P23" s="30"/>
    </row>
    <row r="24" spans="1:16" ht="30" customHeight="1">
      <c r="A24" s="24"/>
      <c r="B24" s="16" t="s">
        <v>45</v>
      </c>
      <c r="C24" s="16">
        <v>105</v>
      </c>
      <c r="D24" s="16">
        <v>105.5</v>
      </c>
      <c r="E24" s="16">
        <v>210.5</v>
      </c>
      <c r="F24" s="19">
        <f t="shared" si="0"/>
        <v>35.083333333333336</v>
      </c>
      <c r="G24" s="25">
        <v>81.6</v>
      </c>
      <c r="H24" s="19">
        <f t="shared" si="1"/>
        <v>32.64</v>
      </c>
      <c r="I24" s="25">
        <v>67</v>
      </c>
      <c r="J24" s="19">
        <f t="shared" si="2"/>
        <v>40.199999999999996</v>
      </c>
      <c r="K24" s="19">
        <f t="shared" si="3"/>
        <v>72.84</v>
      </c>
      <c r="L24" s="19">
        <f t="shared" si="4"/>
        <v>36.42</v>
      </c>
      <c r="M24" s="19">
        <f t="shared" si="5"/>
        <v>71.50333333333333</v>
      </c>
      <c r="N24" s="28">
        <v>4</v>
      </c>
      <c r="O24" s="28"/>
      <c r="P24" s="30"/>
    </row>
    <row r="25" spans="1:16" ht="30" customHeight="1">
      <c r="A25" s="24"/>
      <c r="B25" s="16" t="s">
        <v>46</v>
      </c>
      <c r="C25" s="16">
        <v>114.5</v>
      </c>
      <c r="D25" s="16">
        <v>98</v>
      </c>
      <c r="E25" s="16">
        <v>212.5</v>
      </c>
      <c r="F25" s="19">
        <f t="shared" si="0"/>
        <v>35.416666666666664</v>
      </c>
      <c r="G25" s="25">
        <v>78.8</v>
      </c>
      <c r="H25" s="19">
        <f t="shared" si="1"/>
        <v>31.52</v>
      </c>
      <c r="I25" s="25">
        <v>67</v>
      </c>
      <c r="J25" s="19">
        <f t="shared" si="2"/>
        <v>40.199999999999996</v>
      </c>
      <c r="K25" s="19">
        <f t="shared" si="3"/>
        <v>71.72</v>
      </c>
      <c r="L25" s="19">
        <f t="shared" si="4"/>
        <v>35.86</v>
      </c>
      <c r="M25" s="19">
        <f t="shared" si="5"/>
        <v>71.27666666666667</v>
      </c>
      <c r="N25" s="28">
        <v>5</v>
      </c>
      <c r="O25" s="28"/>
      <c r="P25" s="30"/>
    </row>
    <row r="26" spans="1:16" ht="30" customHeight="1">
      <c r="A26" s="24"/>
      <c r="B26" s="16" t="s">
        <v>47</v>
      </c>
      <c r="C26" s="16">
        <v>127.5</v>
      </c>
      <c r="D26" s="16">
        <v>98</v>
      </c>
      <c r="E26" s="16">
        <v>225.5</v>
      </c>
      <c r="F26" s="19">
        <f t="shared" si="0"/>
        <v>37.583333333333336</v>
      </c>
      <c r="G26" s="25">
        <v>85.4</v>
      </c>
      <c r="H26" s="19">
        <f t="shared" si="1"/>
        <v>34.160000000000004</v>
      </c>
      <c r="I26" s="25">
        <v>52.5</v>
      </c>
      <c r="J26" s="19">
        <f t="shared" si="2"/>
        <v>31.5</v>
      </c>
      <c r="K26" s="19">
        <f t="shared" si="3"/>
        <v>65.66</v>
      </c>
      <c r="L26" s="19">
        <f t="shared" si="4"/>
        <v>32.83</v>
      </c>
      <c r="M26" s="19">
        <f t="shared" si="5"/>
        <v>70.41333333333333</v>
      </c>
      <c r="N26" s="28">
        <v>6</v>
      </c>
      <c r="O26" s="28"/>
      <c r="P26" s="30"/>
    </row>
    <row r="27" spans="1:16" ht="30" customHeight="1">
      <c r="A27" s="24"/>
      <c r="B27" s="16" t="s">
        <v>48</v>
      </c>
      <c r="C27" s="16">
        <v>108.5</v>
      </c>
      <c r="D27" s="16">
        <v>103</v>
      </c>
      <c r="E27" s="16">
        <v>211.5</v>
      </c>
      <c r="F27" s="19">
        <f t="shared" si="0"/>
        <v>35.25</v>
      </c>
      <c r="G27" s="25">
        <v>80.8</v>
      </c>
      <c r="H27" s="19">
        <f t="shared" si="1"/>
        <v>32.32</v>
      </c>
      <c r="I27" s="25">
        <v>53.5</v>
      </c>
      <c r="J27" s="19">
        <f t="shared" si="2"/>
        <v>32.1</v>
      </c>
      <c r="K27" s="19">
        <f t="shared" si="3"/>
        <v>64.42</v>
      </c>
      <c r="L27" s="19">
        <f t="shared" si="4"/>
        <v>32.21</v>
      </c>
      <c r="M27" s="19">
        <f t="shared" si="5"/>
        <v>67.46000000000001</v>
      </c>
      <c r="N27" s="28">
        <v>7</v>
      </c>
      <c r="O27" s="28"/>
      <c r="P27" s="30"/>
    </row>
    <row r="28" spans="1:16" ht="30" customHeight="1">
      <c r="A28" s="24"/>
      <c r="B28" s="16" t="s">
        <v>49</v>
      </c>
      <c r="C28" s="16">
        <v>119.5</v>
      </c>
      <c r="D28" s="16">
        <v>93</v>
      </c>
      <c r="E28" s="16">
        <v>212.5</v>
      </c>
      <c r="F28" s="19">
        <f t="shared" si="0"/>
        <v>35.416666666666664</v>
      </c>
      <c r="G28" s="25">
        <v>78.2</v>
      </c>
      <c r="H28" s="19">
        <f t="shared" si="1"/>
        <v>31.28</v>
      </c>
      <c r="I28" s="25">
        <v>54</v>
      </c>
      <c r="J28" s="19">
        <f t="shared" si="2"/>
        <v>32.4</v>
      </c>
      <c r="K28" s="19">
        <f t="shared" si="3"/>
        <v>63.68</v>
      </c>
      <c r="L28" s="19">
        <f t="shared" si="4"/>
        <v>31.84</v>
      </c>
      <c r="M28" s="19">
        <f t="shared" si="5"/>
        <v>67.25666666666666</v>
      </c>
      <c r="N28" s="28">
        <v>8</v>
      </c>
      <c r="O28" s="28"/>
      <c r="P28" s="30"/>
    </row>
    <row r="29" spans="1:16" ht="30" customHeight="1">
      <c r="A29" s="24"/>
      <c r="B29" s="16" t="s">
        <v>50</v>
      </c>
      <c r="C29" s="16">
        <v>109</v>
      </c>
      <c r="D29" s="16">
        <v>97</v>
      </c>
      <c r="E29" s="16">
        <v>206</v>
      </c>
      <c r="F29" s="19">
        <f t="shared" si="0"/>
        <v>34.333333333333336</v>
      </c>
      <c r="G29" s="25">
        <v>73.4</v>
      </c>
      <c r="H29" s="19">
        <f t="shared" si="1"/>
        <v>29.360000000000003</v>
      </c>
      <c r="I29" s="25">
        <v>56</v>
      </c>
      <c r="J29" s="19">
        <f t="shared" si="2"/>
        <v>33.6</v>
      </c>
      <c r="K29" s="19">
        <f t="shared" si="3"/>
        <v>62.96000000000001</v>
      </c>
      <c r="L29" s="19">
        <f t="shared" si="4"/>
        <v>31.480000000000004</v>
      </c>
      <c r="M29" s="19">
        <f t="shared" si="5"/>
        <v>65.81333333333333</v>
      </c>
      <c r="N29" s="28">
        <v>9</v>
      </c>
      <c r="O29" s="29"/>
      <c r="P29" s="30"/>
    </row>
    <row r="30" spans="1:16" ht="30" customHeight="1">
      <c r="A30" s="24"/>
      <c r="B30" s="16" t="s">
        <v>51</v>
      </c>
      <c r="C30" s="16">
        <v>108.5</v>
      </c>
      <c r="D30" s="16">
        <v>108</v>
      </c>
      <c r="E30" s="16">
        <v>216.5</v>
      </c>
      <c r="F30" s="19">
        <f t="shared" si="0"/>
        <v>36.083333333333336</v>
      </c>
      <c r="G30" s="25">
        <v>76.4</v>
      </c>
      <c r="H30" s="19">
        <f t="shared" si="1"/>
        <v>30.560000000000002</v>
      </c>
      <c r="I30" s="25">
        <v>45</v>
      </c>
      <c r="J30" s="19">
        <f t="shared" si="2"/>
        <v>27</v>
      </c>
      <c r="K30" s="19">
        <f t="shared" si="3"/>
        <v>57.56</v>
      </c>
      <c r="L30" s="19">
        <f t="shared" si="4"/>
        <v>28.78</v>
      </c>
      <c r="M30" s="19">
        <f t="shared" si="5"/>
        <v>64.86333333333334</v>
      </c>
      <c r="N30" s="28">
        <v>10</v>
      </c>
      <c r="O30" s="29"/>
      <c r="P30" s="30"/>
    </row>
    <row r="31" spans="1:16" ht="30" customHeight="1">
      <c r="A31" s="24"/>
      <c r="B31" s="16" t="s">
        <v>52</v>
      </c>
      <c r="C31" s="16">
        <v>109.5</v>
      </c>
      <c r="D31" s="16">
        <v>97.5</v>
      </c>
      <c r="E31" s="16">
        <v>207</v>
      </c>
      <c r="F31" s="19">
        <f t="shared" si="0"/>
        <v>34.5</v>
      </c>
      <c r="G31" s="25">
        <v>0</v>
      </c>
      <c r="H31" s="19">
        <f t="shared" si="1"/>
        <v>0</v>
      </c>
      <c r="I31" s="25">
        <v>0</v>
      </c>
      <c r="J31" s="19">
        <f t="shared" si="2"/>
        <v>0</v>
      </c>
      <c r="K31" s="19">
        <f t="shared" si="3"/>
        <v>0</v>
      </c>
      <c r="L31" s="19">
        <f t="shared" si="4"/>
        <v>0</v>
      </c>
      <c r="M31" s="19">
        <f t="shared" si="5"/>
        <v>34.5</v>
      </c>
      <c r="N31" s="28">
        <v>11</v>
      </c>
      <c r="O31" s="29"/>
      <c r="P31" s="27" t="s">
        <v>31</v>
      </c>
    </row>
  </sheetData>
  <sheetProtection/>
  <mergeCells count="20">
    <mergeCell ref="B1:M1"/>
    <mergeCell ref="E2:F2"/>
    <mergeCell ref="G2:L2"/>
    <mergeCell ref="G3:H3"/>
    <mergeCell ref="I3:J3"/>
    <mergeCell ref="A2:A4"/>
    <mergeCell ref="A5:A13"/>
    <mergeCell ref="A14:A20"/>
    <mergeCell ref="A21:A31"/>
    <mergeCell ref="B2:B4"/>
    <mergeCell ref="C2:C4"/>
    <mergeCell ref="D2:D4"/>
    <mergeCell ref="E3:E4"/>
    <mergeCell ref="F3:F4"/>
    <mergeCell ref="K3:K4"/>
    <mergeCell ref="L3:L4"/>
    <mergeCell ref="M2:M4"/>
    <mergeCell ref="N2:N4"/>
    <mergeCell ref="O2:O4"/>
    <mergeCell ref="P2:P4"/>
  </mergeCells>
  <printOptions/>
  <pageMargins left="0.75" right="0.75" top="1" bottom="1" header="0.51" footer="0.51"/>
  <pageSetup fitToHeight="1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冰人儿1427082742</cp:lastModifiedBy>
  <cp:lastPrinted>2015-07-20T03:25:03Z</cp:lastPrinted>
  <dcterms:created xsi:type="dcterms:W3CDTF">2006-09-13T11:21:51Z</dcterms:created>
  <dcterms:modified xsi:type="dcterms:W3CDTF">2018-08-07T02:14:43Z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