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895" windowHeight="10350"/>
  </bookViews>
  <sheets>
    <sheet name="340203-考生成绩信息" sheetId="1" r:id="rId1"/>
    <sheet name="Sheet1" sheetId="2" r:id="rId2"/>
  </sheets>
  <definedNames>
    <definedName name="_xlnm._FilterDatabase" localSheetId="0" hidden="1">'340203-考生成绩信息'!$A$1:$K$65</definedName>
    <definedName name="_xlnm.Database">'340203-考生成绩信息'!$B$2:$F$65</definedName>
  </definedNames>
  <calcPr calcId="144525"/>
</workbook>
</file>

<file path=xl/calcChain.xml><?xml version="1.0" encoding="utf-8"?>
<calcChain xmlns="http://schemas.openxmlformats.org/spreadsheetml/2006/main">
  <c r="J65" i="1"/>
  <c r="I65"/>
  <c r="G65"/>
  <c r="J64"/>
  <c r="I64"/>
  <c r="G64"/>
  <c r="J63"/>
  <c r="I63"/>
  <c r="G63"/>
  <c r="J62"/>
  <c r="I62"/>
  <c r="G62"/>
  <c r="J61"/>
  <c r="I61"/>
  <c r="G61"/>
  <c r="J60"/>
  <c r="I60"/>
  <c r="G60"/>
  <c r="J59"/>
  <c r="I59"/>
  <c r="G59"/>
  <c r="J58"/>
  <c r="I58"/>
  <c r="G58"/>
  <c r="J57"/>
  <c r="I57"/>
  <c r="G57"/>
  <c r="J56"/>
  <c r="I56"/>
  <c r="G56"/>
  <c r="J55"/>
  <c r="I55"/>
  <c r="G55"/>
  <c r="J54"/>
  <c r="I54"/>
  <c r="G54"/>
  <c r="J53"/>
  <c r="I53"/>
  <c r="G53"/>
  <c r="J52"/>
  <c r="I52"/>
  <c r="J47"/>
  <c r="I47"/>
  <c r="G47"/>
  <c r="J46"/>
  <c r="I46"/>
  <c r="G46"/>
  <c r="J45"/>
  <c r="I45"/>
  <c r="G45"/>
  <c r="J44"/>
  <c r="I44"/>
  <c r="G44"/>
  <c r="J43"/>
  <c r="I43"/>
  <c r="G43"/>
  <c r="J42"/>
  <c r="I42"/>
  <c r="G42"/>
  <c r="J41"/>
  <c r="I41"/>
  <c r="G41"/>
  <c r="J40"/>
  <c r="I40"/>
  <c r="G40"/>
  <c r="J39"/>
  <c r="I39"/>
  <c r="G39"/>
  <c r="J38"/>
  <c r="I38"/>
  <c r="G38"/>
  <c r="J37"/>
  <c r="I37"/>
  <c r="G37"/>
  <c r="J36"/>
  <c r="I36"/>
  <c r="G36"/>
  <c r="J35"/>
  <c r="I35"/>
  <c r="G35"/>
  <c r="J34"/>
  <c r="I34"/>
  <c r="G34"/>
  <c r="J33"/>
  <c r="I33"/>
  <c r="G33"/>
  <c r="J24"/>
  <c r="I24"/>
  <c r="G24"/>
  <c r="J23"/>
  <c r="I23"/>
  <c r="G23"/>
  <c r="J20"/>
  <c r="I20"/>
  <c r="G20"/>
  <c r="J19"/>
  <c r="I19"/>
  <c r="G19"/>
  <c r="J18"/>
  <c r="I18"/>
  <c r="G18"/>
  <c r="J17"/>
  <c r="I17"/>
  <c r="G17"/>
  <c r="J16"/>
  <c r="I16"/>
  <c r="G16"/>
  <c r="J15"/>
  <c r="I15"/>
  <c r="G15"/>
  <c r="J14"/>
  <c r="I14"/>
  <c r="G14"/>
  <c r="J10"/>
  <c r="I10"/>
  <c r="G10"/>
  <c r="J9"/>
  <c r="I9"/>
  <c r="G9"/>
</calcChain>
</file>

<file path=xl/sharedStrings.xml><?xml version="1.0" encoding="utf-8"?>
<sst xmlns="http://schemas.openxmlformats.org/spreadsheetml/2006/main" count="264" uniqueCount="122">
  <si>
    <t>2018年新任教师公开招聘入围体检、考察人员名单</t>
  </si>
  <si>
    <t>序号</t>
  </si>
  <si>
    <t>岗位代码</t>
  </si>
  <si>
    <t>报考学校</t>
  </si>
  <si>
    <t>学科</t>
  </si>
  <si>
    <t>准考证号</t>
  </si>
  <si>
    <t>笔试成绩</t>
  </si>
  <si>
    <t>笔试合成成绩</t>
  </si>
  <si>
    <t>专业测试成绩</t>
  </si>
  <si>
    <t>专业测试合成成绩</t>
  </si>
  <si>
    <t>总成绩</t>
  </si>
  <si>
    <t>340203001001</t>
  </si>
  <si>
    <t>利民路小学</t>
  </si>
  <si>
    <t>语文</t>
  </si>
  <si>
    <t>10212308</t>
  </si>
  <si>
    <t>10210202</t>
  </si>
  <si>
    <t>10210715</t>
  </si>
  <si>
    <t>10210507</t>
  </si>
  <si>
    <t>340203001002</t>
  </si>
  <si>
    <t>数学</t>
  </si>
  <si>
    <t>10203406</t>
  </si>
  <si>
    <t>10202202</t>
  </si>
  <si>
    <t>340203001003</t>
  </si>
  <si>
    <t>体育</t>
  </si>
  <si>
    <t>10208506</t>
  </si>
  <si>
    <t>10209022</t>
  </si>
  <si>
    <t>340203002001</t>
  </si>
  <si>
    <t>延安小学</t>
  </si>
  <si>
    <t>10210828</t>
  </si>
  <si>
    <t>10210130</t>
  </si>
  <si>
    <t>10211623</t>
  </si>
  <si>
    <t>340203002002</t>
  </si>
  <si>
    <t>10201723</t>
  </si>
  <si>
    <t>340203002003</t>
  </si>
  <si>
    <t>英语</t>
  </si>
  <si>
    <t>10206112</t>
  </si>
  <si>
    <t>340203003001</t>
  </si>
  <si>
    <t>南关小学</t>
  </si>
  <si>
    <t>10210710</t>
  </si>
  <si>
    <t>10210311</t>
  </si>
  <si>
    <t>340203003004</t>
  </si>
  <si>
    <t>10208428</t>
  </si>
  <si>
    <t>340203003005</t>
  </si>
  <si>
    <t>美术</t>
  </si>
  <si>
    <t>10201121</t>
  </si>
  <si>
    <t>340203004003</t>
  </si>
  <si>
    <t>火龙岗中心学校</t>
  </si>
  <si>
    <t>信息技术</t>
  </si>
  <si>
    <t>10209512</t>
  </si>
  <si>
    <t>340203006001</t>
  </si>
  <si>
    <t>平山小学</t>
  </si>
  <si>
    <t>10212421</t>
  </si>
  <si>
    <t>10211913</t>
  </si>
  <si>
    <t>340203006003</t>
  </si>
  <si>
    <t>10203117</t>
  </si>
  <si>
    <t>10201707</t>
  </si>
  <si>
    <t>340203007001</t>
  </si>
  <si>
    <t>马饮学校</t>
  </si>
  <si>
    <t>10210821</t>
  </si>
  <si>
    <t>10210413</t>
  </si>
  <si>
    <t>10210424</t>
  </si>
  <si>
    <t>10210902</t>
  </si>
  <si>
    <t>10210819</t>
  </si>
  <si>
    <t>10210907</t>
  </si>
  <si>
    <t>10210727</t>
  </si>
  <si>
    <t>10212206</t>
  </si>
  <si>
    <t>340203007002</t>
  </si>
  <si>
    <t>10202406</t>
  </si>
  <si>
    <t>10204127</t>
  </si>
  <si>
    <t>10202608</t>
  </si>
  <si>
    <t>10202228</t>
  </si>
  <si>
    <t>340203007003</t>
  </si>
  <si>
    <t>10208124</t>
  </si>
  <si>
    <t>10208126</t>
  </si>
  <si>
    <t>340203007004</t>
  </si>
  <si>
    <t>10201220</t>
  </si>
  <si>
    <t>340203008001</t>
  </si>
  <si>
    <t>乌霞山路小学</t>
  </si>
  <si>
    <t>10212219</t>
  </si>
  <si>
    <t>10212430</t>
  </si>
  <si>
    <t>10209817</t>
  </si>
  <si>
    <t>10210820</t>
  </si>
  <si>
    <t>10213017</t>
  </si>
  <si>
    <t>10211624</t>
  </si>
  <si>
    <t>10213102</t>
  </si>
  <si>
    <t>10209930</t>
  </si>
  <si>
    <t>340203008002</t>
  </si>
  <si>
    <t>10204315</t>
  </si>
  <si>
    <t>10202607</t>
  </si>
  <si>
    <t>10203305</t>
  </si>
  <si>
    <t>10202204</t>
  </si>
  <si>
    <t>340203008003</t>
  </si>
  <si>
    <t>10204905</t>
  </si>
  <si>
    <t>10206629</t>
  </si>
  <si>
    <t>340203008004</t>
  </si>
  <si>
    <t>10208519</t>
  </si>
  <si>
    <t>10209014</t>
  </si>
  <si>
    <t>340203008005</t>
  </si>
  <si>
    <t>10201305</t>
  </si>
  <si>
    <t>340203008006</t>
  </si>
  <si>
    <t>10209402</t>
  </si>
  <si>
    <t>340203009001</t>
  </si>
  <si>
    <t>二十五中</t>
  </si>
  <si>
    <t>物理</t>
  </si>
  <si>
    <t>50217330</t>
  </si>
  <si>
    <t>340203010001</t>
  </si>
  <si>
    <t>鲁港中学</t>
  </si>
  <si>
    <t>50219312</t>
  </si>
  <si>
    <t>340203011001</t>
  </si>
  <si>
    <t>萃文中学</t>
  </si>
  <si>
    <t>50220901</t>
  </si>
  <si>
    <t>50221213</t>
  </si>
  <si>
    <t>340203011002</t>
  </si>
  <si>
    <t>50219324</t>
  </si>
  <si>
    <t>340203011003</t>
  </si>
  <si>
    <t>50217712</t>
  </si>
  <si>
    <t>340203011004</t>
  </si>
  <si>
    <t>化学</t>
  </si>
  <si>
    <t>50219906</t>
  </si>
  <si>
    <t>340203011005</t>
  </si>
  <si>
    <t>50214724</t>
  </si>
  <si>
    <t>2018年弋江区公开招聘新任教师资格复审人员名单公示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</si>
</sst>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2" fillId="0" borderId="1" xfId="0" applyFont="1" applyBorder="1">
      <alignment vertical="center"/>
    </xf>
    <xf numFmtId="1" fontId="2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" fontId="3" fillId="0" borderId="1" xfId="0" applyNumberFormat="1" applyFont="1" applyBorder="1">
      <alignment vertical="center"/>
    </xf>
    <xf numFmtId="0" fontId="3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>
      <pane ySplit="2" topLeftCell="A21" activePane="bottomLeft" state="frozen"/>
      <selection pane="bottomLeft" activeCell="H13" sqref="H13"/>
    </sheetView>
  </sheetViews>
  <sheetFormatPr defaultColWidth="9" defaultRowHeight="13.5"/>
  <cols>
    <col min="1" max="1" width="4.25" customWidth="1"/>
    <col min="2" max="2" width="13.5" style="1" customWidth="1"/>
    <col min="3" max="3" width="14.25" style="1" customWidth="1"/>
    <col min="4" max="4" width="8.625" style="1" customWidth="1"/>
    <col min="5" max="5" width="9.125" style="1" customWidth="1"/>
    <col min="6" max="6" width="8.625" style="1" customWidth="1"/>
    <col min="7" max="7" width="12.875" style="16" customWidth="1"/>
    <col min="8" max="8" width="13.375" style="13" customWidth="1"/>
    <col min="9" max="9" width="17" customWidth="1"/>
    <col min="10" max="10" width="7.125" customWidth="1"/>
  </cols>
  <sheetData>
    <row r="1" spans="1:10" ht="20.25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</row>
    <row r="2" spans="1:10" ht="15.9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4" t="s">
        <v>7</v>
      </c>
      <c r="H2" s="10" t="s">
        <v>8</v>
      </c>
      <c r="I2" s="2" t="s">
        <v>9</v>
      </c>
      <c r="J2" s="2" t="s">
        <v>10</v>
      </c>
    </row>
    <row r="3" spans="1:10" ht="15.95" customHeight="1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6">
        <v>91.8</v>
      </c>
      <c r="G3" s="15">
        <v>45.9</v>
      </c>
      <c r="H3" s="11">
        <v>86.6</v>
      </c>
      <c r="I3" s="7">
        <v>34.64</v>
      </c>
      <c r="J3" s="7">
        <v>80.540000000000006</v>
      </c>
    </row>
    <row r="4" spans="1:10" ht="15.95" customHeight="1">
      <c r="A4" s="4">
        <v>2</v>
      </c>
      <c r="B4" s="5" t="s">
        <v>11</v>
      </c>
      <c r="C4" s="5" t="s">
        <v>12</v>
      </c>
      <c r="D4" s="5" t="s">
        <v>13</v>
      </c>
      <c r="E4" s="5" t="s">
        <v>15</v>
      </c>
      <c r="F4" s="6">
        <v>92.2</v>
      </c>
      <c r="G4" s="15">
        <v>46.1</v>
      </c>
      <c r="H4" s="11">
        <v>85.4</v>
      </c>
      <c r="I4" s="7">
        <v>34.159999999999997</v>
      </c>
      <c r="J4" s="7">
        <v>80.260000000000005</v>
      </c>
    </row>
    <row r="5" spans="1:10" ht="15.95" customHeight="1">
      <c r="A5" s="4">
        <v>3</v>
      </c>
      <c r="B5" s="5" t="s">
        <v>11</v>
      </c>
      <c r="C5" s="5" t="s">
        <v>12</v>
      </c>
      <c r="D5" s="5" t="s">
        <v>13</v>
      </c>
      <c r="E5" s="5" t="s">
        <v>16</v>
      </c>
      <c r="F5" s="6">
        <v>95.2</v>
      </c>
      <c r="G5" s="15">
        <v>47.6</v>
      </c>
      <c r="H5" s="11">
        <v>79.8</v>
      </c>
      <c r="I5" s="7">
        <v>31.92</v>
      </c>
      <c r="J5" s="7">
        <v>79.52</v>
      </c>
    </row>
    <row r="6" spans="1:10" ht="15.95" customHeight="1">
      <c r="A6" s="4">
        <v>4</v>
      </c>
      <c r="B6" s="5" t="s">
        <v>11</v>
      </c>
      <c r="C6" s="5" t="s">
        <v>12</v>
      </c>
      <c r="D6" s="5" t="s">
        <v>13</v>
      </c>
      <c r="E6" s="5" t="s">
        <v>17</v>
      </c>
      <c r="F6" s="6">
        <v>92.3</v>
      </c>
      <c r="G6" s="15">
        <v>46.15</v>
      </c>
      <c r="H6" s="11">
        <v>81</v>
      </c>
      <c r="I6" s="7">
        <v>32.4</v>
      </c>
      <c r="J6" s="7">
        <v>78.55</v>
      </c>
    </row>
    <row r="7" spans="1:10" ht="15.95" customHeight="1">
      <c r="A7" s="4">
        <v>5</v>
      </c>
      <c r="B7" s="5" t="s">
        <v>18</v>
      </c>
      <c r="C7" s="5" t="s">
        <v>12</v>
      </c>
      <c r="D7" s="5" t="s">
        <v>19</v>
      </c>
      <c r="E7" s="5" t="s">
        <v>20</v>
      </c>
      <c r="F7" s="6">
        <v>102.1</v>
      </c>
      <c r="G7" s="15">
        <v>51.05</v>
      </c>
      <c r="H7" s="11">
        <v>83.2</v>
      </c>
      <c r="I7" s="7">
        <v>33.28</v>
      </c>
      <c r="J7" s="7">
        <v>84.33</v>
      </c>
    </row>
    <row r="8" spans="1:10" ht="15.95" customHeight="1">
      <c r="A8" s="4">
        <v>6</v>
      </c>
      <c r="B8" s="5" t="s">
        <v>18</v>
      </c>
      <c r="C8" s="5" t="s">
        <v>12</v>
      </c>
      <c r="D8" s="5" t="s">
        <v>19</v>
      </c>
      <c r="E8" s="5" t="s">
        <v>21</v>
      </c>
      <c r="F8" s="6">
        <v>101.4</v>
      </c>
      <c r="G8" s="15">
        <v>50.7</v>
      </c>
      <c r="H8" s="11">
        <v>82</v>
      </c>
      <c r="I8" s="7">
        <v>32.799999999999997</v>
      </c>
      <c r="J8" s="7">
        <v>83.5</v>
      </c>
    </row>
    <row r="9" spans="1:10" ht="15.95" customHeight="1">
      <c r="A9" s="4">
        <v>7</v>
      </c>
      <c r="B9" s="5" t="s">
        <v>22</v>
      </c>
      <c r="C9" s="5" t="s">
        <v>12</v>
      </c>
      <c r="D9" s="5" t="s">
        <v>23</v>
      </c>
      <c r="E9" s="5" t="s">
        <v>24</v>
      </c>
      <c r="F9" s="6">
        <v>93.6</v>
      </c>
      <c r="G9" s="15">
        <f>F9/1.2*0.6</f>
        <v>46.8</v>
      </c>
      <c r="H9" s="11">
        <v>80</v>
      </c>
      <c r="I9" s="7">
        <f>H9*0.4</f>
        <v>32</v>
      </c>
      <c r="J9" s="7">
        <f>G9+I9</f>
        <v>78.8</v>
      </c>
    </row>
    <row r="10" spans="1:10" ht="15.95" customHeight="1">
      <c r="A10" s="4">
        <v>8</v>
      </c>
      <c r="B10" s="5" t="s">
        <v>22</v>
      </c>
      <c r="C10" s="5" t="s">
        <v>12</v>
      </c>
      <c r="D10" s="5" t="s">
        <v>23</v>
      </c>
      <c r="E10" s="5" t="s">
        <v>25</v>
      </c>
      <c r="F10" s="6">
        <v>88.8</v>
      </c>
      <c r="G10" s="15">
        <f>F10/1.2*0.6</f>
        <v>44.4</v>
      </c>
      <c r="H10" s="11">
        <v>83</v>
      </c>
      <c r="I10" s="7">
        <f>H10*0.4</f>
        <v>33.200000000000003</v>
      </c>
      <c r="J10" s="7">
        <f>G10+I10</f>
        <v>77.599999999999994</v>
      </c>
    </row>
    <row r="11" spans="1:10" ht="15.95" customHeight="1">
      <c r="A11" s="4">
        <v>9</v>
      </c>
      <c r="B11" s="5" t="s">
        <v>26</v>
      </c>
      <c r="C11" s="5" t="s">
        <v>27</v>
      </c>
      <c r="D11" s="5" t="s">
        <v>13</v>
      </c>
      <c r="E11" s="5" t="s">
        <v>28</v>
      </c>
      <c r="F11" s="6">
        <v>90.7</v>
      </c>
      <c r="G11" s="15">
        <v>45.35</v>
      </c>
      <c r="H11" s="11">
        <v>85.4</v>
      </c>
      <c r="I11" s="7">
        <v>34.159999999999997</v>
      </c>
      <c r="J11" s="7">
        <v>79.510000000000005</v>
      </c>
    </row>
    <row r="12" spans="1:10" ht="15.95" customHeight="1">
      <c r="A12" s="4">
        <v>10</v>
      </c>
      <c r="B12" s="5" t="s">
        <v>26</v>
      </c>
      <c r="C12" s="5" t="s">
        <v>27</v>
      </c>
      <c r="D12" s="5" t="s">
        <v>13</v>
      </c>
      <c r="E12" s="5" t="s">
        <v>29</v>
      </c>
      <c r="F12" s="6">
        <v>92.4</v>
      </c>
      <c r="G12" s="15">
        <v>46.2</v>
      </c>
      <c r="H12" s="11">
        <v>80.2</v>
      </c>
      <c r="I12" s="7">
        <v>32.08</v>
      </c>
      <c r="J12" s="7">
        <v>78.28</v>
      </c>
    </row>
    <row r="13" spans="1:10" ht="15.95" customHeight="1">
      <c r="A13" s="4">
        <v>11</v>
      </c>
      <c r="B13" s="5" t="s">
        <v>26</v>
      </c>
      <c r="C13" s="5" t="s">
        <v>27</v>
      </c>
      <c r="D13" s="5" t="s">
        <v>13</v>
      </c>
      <c r="E13" s="5" t="s">
        <v>30</v>
      </c>
      <c r="F13" s="6">
        <v>90.2</v>
      </c>
      <c r="G13" s="15">
        <v>45.1</v>
      </c>
      <c r="H13" s="11">
        <v>77.8</v>
      </c>
      <c r="I13" s="7">
        <v>31.12</v>
      </c>
      <c r="J13" s="7">
        <v>76.22</v>
      </c>
    </row>
    <row r="14" spans="1:10" ht="15.95" customHeight="1">
      <c r="A14" s="4">
        <v>12</v>
      </c>
      <c r="B14" s="5" t="s">
        <v>31</v>
      </c>
      <c r="C14" s="5" t="s">
        <v>27</v>
      </c>
      <c r="D14" s="5" t="s">
        <v>19</v>
      </c>
      <c r="E14" s="5" t="s">
        <v>32</v>
      </c>
      <c r="F14" s="6">
        <v>96.7</v>
      </c>
      <c r="G14" s="15">
        <f t="shared" ref="G14:G20" si="0">F14/1.2*0.6</f>
        <v>48.35</v>
      </c>
      <c r="H14" s="11">
        <v>80</v>
      </c>
      <c r="I14" s="7">
        <f t="shared" ref="I14:I20" si="1">H14*0.4</f>
        <v>32</v>
      </c>
      <c r="J14" s="7">
        <f t="shared" ref="J14:J20" si="2">G14+I14</f>
        <v>80.349999999999994</v>
      </c>
    </row>
    <row r="15" spans="1:10" ht="15.95" customHeight="1">
      <c r="A15" s="4">
        <v>13</v>
      </c>
      <c r="B15" s="5" t="s">
        <v>33</v>
      </c>
      <c r="C15" s="5" t="s">
        <v>27</v>
      </c>
      <c r="D15" s="5" t="s">
        <v>34</v>
      </c>
      <c r="E15" s="5" t="s">
        <v>35</v>
      </c>
      <c r="F15" s="6">
        <v>97.5</v>
      </c>
      <c r="G15" s="15">
        <f t="shared" si="0"/>
        <v>48.75</v>
      </c>
      <c r="H15" s="11">
        <v>75.599999999999994</v>
      </c>
      <c r="I15" s="7">
        <f t="shared" si="1"/>
        <v>30.24</v>
      </c>
      <c r="J15" s="7">
        <f t="shared" si="2"/>
        <v>78.989999999999995</v>
      </c>
    </row>
    <row r="16" spans="1:10" ht="15.95" customHeight="1">
      <c r="A16" s="4">
        <v>14</v>
      </c>
      <c r="B16" s="5" t="s">
        <v>36</v>
      </c>
      <c r="C16" s="5" t="s">
        <v>37</v>
      </c>
      <c r="D16" s="5" t="s">
        <v>13</v>
      </c>
      <c r="E16" s="5" t="s">
        <v>38</v>
      </c>
      <c r="F16" s="6">
        <v>95.7</v>
      </c>
      <c r="G16" s="15">
        <f t="shared" si="0"/>
        <v>47.85</v>
      </c>
      <c r="H16" s="11">
        <v>81.400000000000006</v>
      </c>
      <c r="I16" s="7">
        <f t="shared" si="1"/>
        <v>32.56</v>
      </c>
      <c r="J16" s="7">
        <f t="shared" si="2"/>
        <v>80.41</v>
      </c>
    </row>
    <row r="17" spans="1:10" ht="15.95" customHeight="1">
      <c r="A17" s="4">
        <v>15</v>
      </c>
      <c r="B17" s="5" t="s">
        <v>36</v>
      </c>
      <c r="C17" s="5" t="s">
        <v>37</v>
      </c>
      <c r="D17" s="5" t="s">
        <v>13</v>
      </c>
      <c r="E17" s="5" t="s">
        <v>39</v>
      </c>
      <c r="F17" s="6">
        <v>96</v>
      </c>
      <c r="G17" s="15">
        <f t="shared" si="0"/>
        <v>48</v>
      </c>
      <c r="H17" s="11">
        <v>80.8</v>
      </c>
      <c r="I17" s="7">
        <f t="shared" si="1"/>
        <v>32.32</v>
      </c>
      <c r="J17" s="7">
        <f t="shared" si="2"/>
        <v>80.319999999999993</v>
      </c>
    </row>
    <row r="18" spans="1:10" ht="15.95" customHeight="1">
      <c r="A18" s="4">
        <v>16</v>
      </c>
      <c r="B18" s="5" t="s">
        <v>40</v>
      </c>
      <c r="C18" s="5" t="s">
        <v>37</v>
      </c>
      <c r="D18" s="5" t="s">
        <v>23</v>
      </c>
      <c r="E18" s="5" t="s">
        <v>41</v>
      </c>
      <c r="F18" s="6">
        <v>89.9</v>
      </c>
      <c r="G18" s="15">
        <f t="shared" si="0"/>
        <v>44.95</v>
      </c>
      <c r="H18" s="11">
        <v>78.400000000000006</v>
      </c>
      <c r="I18" s="7">
        <f t="shared" si="1"/>
        <v>31.36</v>
      </c>
      <c r="J18" s="7">
        <f t="shared" si="2"/>
        <v>76.31</v>
      </c>
    </row>
    <row r="19" spans="1:10" ht="15.95" customHeight="1">
      <c r="A19" s="4">
        <v>17</v>
      </c>
      <c r="B19" s="5" t="s">
        <v>42</v>
      </c>
      <c r="C19" s="5" t="s">
        <v>37</v>
      </c>
      <c r="D19" s="5" t="s">
        <v>43</v>
      </c>
      <c r="E19" s="5" t="s">
        <v>44</v>
      </c>
      <c r="F19" s="6">
        <v>94.2</v>
      </c>
      <c r="G19" s="15">
        <f t="shared" si="0"/>
        <v>47.1</v>
      </c>
      <c r="H19" s="11">
        <v>82.3</v>
      </c>
      <c r="I19" s="7">
        <f t="shared" si="1"/>
        <v>32.92</v>
      </c>
      <c r="J19" s="7">
        <f t="shared" si="2"/>
        <v>80.02</v>
      </c>
    </row>
    <row r="20" spans="1:10" ht="15.95" customHeight="1">
      <c r="A20" s="4">
        <v>18</v>
      </c>
      <c r="B20" s="5" t="s">
        <v>45</v>
      </c>
      <c r="C20" s="5" t="s">
        <v>46</v>
      </c>
      <c r="D20" s="5" t="s">
        <v>47</v>
      </c>
      <c r="E20" s="5" t="s">
        <v>48</v>
      </c>
      <c r="F20" s="6">
        <v>91.6</v>
      </c>
      <c r="G20" s="15">
        <f t="shared" si="0"/>
        <v>45.8</v>
      </c>
      <c r="H20" s="11">
        <v>81</v>
      </c>
      <c r="I20" s="7">
        <f t="shared" si="1"/>
        <v>32.4</v>
      </c>
      <c r="J20" s="7">
        <f t="shared" si="2"/>
        <v>78.2</v>
      </c>
    </row>
    <row r="21" spans="1:10" ht="15.95" customHeight="1">
      <c r="A21" s="4">
        <v>19</v>
      </c>
      <c r="B21" s="5" t="s">
        <v>49</v>
      </c>
      <c r="C21" s="5" t="s">
        <v>50</v>
      </c>
      <c r="D21" s="5" t="s">
        <v>13</v>
      </c>
      <c r="E21" s="5" t="s">
        <v>51</v>
      </c>
      <c r="F21" s="6">
        <v>90.7</v>
      </c>
      <c r="G21" s="15">
        <v>45.35</v>
      </c>
      <c r="H21" s="11">
        <v>87.3</v>
      </c>
      <c r="I21" s="7">
        <v>34.92</v>
      </c>
      <c r="J21" s="7">
        <v>80.27</v>
      </c>
    </row>
    <row r="22" spans="1:10" ht="15.95" customHeight="1">
      <c r="A22" s="4">
        <v>20</v>
      </c>
      <c r="B22" s="5" t="s">
        <v>49</v>
      </c>
      <c r="C22" s="5" t="s">
        <v>50</v>
      </c>
      <c r="D22" s="5" t="s">
        <v>13</v>
      </c>
      <c r="E22" s="5" t="s">
        <v>52</v>
      </c>
      <c r="F22" s="6">
        <v>94</v>
      </c>
      <c r="G22" s="15">
        <v>47</v>
      </c>
      <c r="H22" s="11">
        <v>83</v>
      </c>
      <c r="I22" s="7">
        <v>33.200000000000003</v>
      </c>
      <c r="J22" s="7">
        <v>80.2</v>
      </c>
    </row>
    <row r="23" spans="1:10" ht="15.95" customHeight="1">
      <c r="A23" s="4">
        <v>21</v>
      </c>
      <c r="B23" s="5" t="s">
        <v>53</v>
      </c>
      <c r="C23" s="5" t="s">
        <v>50</v>
      </c>
      <c r="D23" s="5" t="s">
        <v>19</v>
      </c>
      <c r="E23" s="5" t="s">
        <v>54</v>
      </c>
      <c r="F23" s="6">
        <v>95.7</v>
      </c>
      <c r="G23" s="15">
        <f>F23/1.2*0.6</f>
        <v>47.85</v>
      </c>
      <c r="H23" s="11">
        <v>77.400000000000006</v>
      </c>
      <c r="I23" s="7">
        <f>H23*0.4</f>
        <v>30.96</v>
      </c>
      <c r="J23" s="7">
        <f>G23+I23</f>
        <v>78.81</v>
      </c>
    </row>
    <row r="24" spans="1:10" ht="15.95" customHeight="1">
      <c r="A24" s="4">
        <v>22</v>
      </c>
      <c r="B24" s="5" t="s">
        <v>53</v>
      </c>
      <c r="C24" s="5" t="s">
        <v>50</v>
      </c>
      <c r="D24" s="5" t="s">
        <v>19</v>
      </c>
      <c r="E24" s="5" t="s">
        <v>55</v>
      </c>
      <c r="F24" s="6">
        <v>90.8</v>
      </c>
      <c r="G24" s="15">
        <f>F24/1.2*0.6</f>
        <v>45.4</v>
      </c>
      <c r="H24" s="11">
        <v>78.5</v>
      </c>
      <c r="I24" s="7">
        <f>H24*0.4</f>
        <v>31.4</v>
      </c>
      <c r="J24" s="7">
        <f>G24+I24</f>
        <v>76.8</v>
      </c>
    </row>
    <row r="25" spans="1:10" ht="15.95" customHeight="1">
      <c r="A25" s="4">
        <v>23</v>
      </c>
      <c r="B25" s="5" t="s">
        <v>56</v>
      </c>
      <c r="C25" s="5" t="s">
        <v>57</v>
      </c>
      <c r="D25" s="5" t="s">
        <v>13</v>
      </c>
      <c r="E25" s="5" t="s">
        <v>58</v>
      </c>
      <c r="F25" s="6">
        <v>96.7</v>
      </c>
      <c r="G25" s="15">
        <v>48.35</v>
      </c>
      <c r="H25" s="11">
        <v>85.8</v>
      </c>
      <c r="I25" s="7">
        <v>34.32</v>
      </c>
      <c r="J25" s="7">
        <v>82.67</v>
      </c>
    </row>
    <row r="26" spans="1:10" ht="15.95" customHeight="1">
      <c r="A26" s="4">
        <v>24</v>
      </c>
      <c r="B26" s="5" t="s">
        <v>56</v>
      </c>
      <c r="C26" s="5" t="s">
        <v>57</v>
      </c>
      <c r="D26" s="5" t="s">
        <v>13</v>
      </c>
      <c r="E26" s="5" t="s">
        <v>59</v>
      </c>
      <c r="F26" s="6">
        <v>97.4</v>
      </c>
      <c r="G26" s="15">
        <v>48.7</v>
      </c>
      <c r="H26" s="11">
        <v>83.7</v>
      </c>
      <c r="I26" s="7">
        <v>33.479999999999997</v>
      </c>
      <c r="J26" s="7">
        <v>82.18</v>
      </c>
    </row>
    <row r="27" spans="1:10" ht="15.95" customHeight="1">
      <c r="A27" s="4">
        <v>25</v>
      </c>
      <c r="B27" s="5" t="s">
        <v>56</v>
      </c>
      <c r="C27" s="5" t="s">
        <v>57</v>
      </c>
      <c r="D27" s="5" t="s">
        <v>13</v>
      </c>
      <c r="E27" s="5" t="s">
        <v>60</v>
      </c>
      <c r="F27" s="6">
        <v>94.7</v>
      </c>
      <c r="G27" s="15">
        <v>47.35</v>
      </c>
      <c r="H27" s="11">
        <v>84.5</v>
      </c>
      <c r="I27" s="7">
        <v>33.799999999999997</v>
      </c>
      <c r="J27" s="7">
        <v>81.150000000000006</v>
      </c>
    </row>
    <row r="28" spans="1:10" ht="15.95" customHeight="1">
      <c r="A28" s="4">
        <v>26</v>
      </c>
      <c r="B28" s="5" t="s">
        <v>56</v>
      </c>
      <c r="C28" s="5" t="s">
        <v>57</v>
      </c>
      <c r="D28" s="5" t="s">
        <v>13</v>
      </c>
      <c r="E28" s="5" t="s">
        <v>61</v>
      </c>
      <c r="F28" s="6">
        <v>94.4</v>
      </c>
      <c r="G28" s="15">
        <v>47.2</v>
      </c>
      <c r="H28" s="11">
        <v>83.2</v>
      </c>
      <c r="I28" s="7">
        <v>33.28</v>
      </c>
      <c r="J28" s="7">
        <v>80.48</v>
      </c>
    </row>
    <row r="29" spans="1:10" ht="15.95" customHeight="1">
      <c r="A29" s="4">
        <v>27</v>
      </c>
      <c r="B29" s="5" t="s">
        <v>56</v>
      </c>
      <c r="C29" s="5" t="s">
        <v>57</v>
      </c>
      <c r="D29" s="5" t="s">
        <v>13</v>
      </c>
      <c r="E29" s="5" t="s">
        <v>62</v>
      </c>
      <c r="F29" s="6">
        <v>92.7</v>
      </c>
      <c r="G29" s="15">
        <v>46.35</v>
      </c>
      <c r="H29" s="11">
        <v>85</v>
      </c>
      <c r="I29" s="7">
        <v>34</v>
      </c>
      <c r="J29" s="7">
        <v>80.349999999999994</v>
      </c>
    </row>
    <row r="30" spans="1:10" ht="15.95" customHeight="1">
      <c r="A30" s="4">
        <v>28</v>
      </c>
      <c r="B30" s="5" t="s">
        <v>56</v>
      </c>
      <c r="C30" s="5" t="s">
        <v>57</v>
      </c>
      <c r="D30" s="5" t="s">
        <v>13</v>
      </c>
      <c r="E30" s="5" t="s">
        <v>63</v>
      </c>
      <c r="F30" s="6">
        <v>95.8</v>
      </c>
      <c r="G30" s="15">
        <v>47.9</v>
      </c>
      <c r="H30" s="11">
        <v>81.099999999999994</v>
      </c>
      <c r="I30" s="7">
        <v>32.44</v>
      </c>
      <c r="J30" s="7">
        <v>80.34</v>
      </c>
    </row>
    <row r="31" spans="1:10" ht="15.95" customHeight="1">
      <c r="A31" s="4">
        <v>29</v>
      </c>
      <c r="B31" s="5" t="s">
        <v>56</v>
      </c>
      <c r="C31" s="5" t="s">
        <v>57</v>
      </c>
      <c r="D31" s="5" t="s">
        <v>13</v>
      </c>
      <c r="E31" s="5" t="s">
        <v>64</v>
      </c>
      <c r="F31" s="6">
        <v>92.7</v>
      </c>
      <c r="G31" s="15">
        <v>46.35</v>
      </c>
      <c r="H31" s="11">
        <v>83.7</v>
      </c>
      <c r="I31" s="7">
        <v>33.479999999999997</v>
      </c>
      <c r="J31" s="7">
        <v>79.83</v>
      </c>
    </row>
    <row r="32" spans="1:10" ht="15.95" customHeight="1">
      <c r="A32" s="4">
        <v>30</v>
      </c>
      <c r="B32" s="5" t="s">
        <v>56</v>
      </c>
      <c r="C32" s="5" t="s">
        <v>57</v>
      </c>
      <c r="D32" s="5" t="s">
        <v>13</v>
      </c>
      <c r="E32" s="5" t="s">
        <v>65</v>
      </c>
      <c r="F32" s="6">
        <v>90.1</v>
      </c>
      <c r="G32" s="15">
        <v>45.05</v>
      </c>
      <c r="H32" s="11">
        <v>86.9</v>
      </c>
      <c r="I32" s="7">
        <v>34.76</v>
      </c>
      <c r="J32" s="7">
        <v>79.81</v>
      </c>
    </row>
    <row r="33" spans="1:10" ht="15.95" customHeight="1">
      <c r="A33" s="4">
        <v>31</v>
      </c>
      <c r="B33" s="5" t="s">
        <v>66</v>
      </c>
      <c r="C33" s="5" t="s">
        <v>57</v>
      </c>
      <c r="D33" s="5" t="s">
        <v>19</v>
      </c>
      <c r="E33" s="5" t="s">
        <v>67</v>
      </c>
      <c r="F33" s="6">
        <v>94</v>
      </c>
      <c r="G33" s="15">
        <f t="shared" ref="G33:G39" si="3">F33/1.2*0.6</f>
        <v>47</v>
      </c>
      <c r="H33" s="11">
        <v>85.9</v>
      </c>
      <c r="I33" s="7">
        <f t="shared" ref="I33:I39" si="4">H33*0.4</f>
        <v>34.36</v>
      </c>
      <c r="J33" s="7">
        <f t="shared" ref="J33:J39" si="5">G33+I33</f>
        <v>81.36</v>
      </c>
    </row>
    <row r="34" spans="1:10" ht="15.95" customHeight="1">
      <c r="A34" s="4">
        <v>32</v>
      </c>
      <c r="B34" s="5" t="s">
        <v>66</v>
      </c>
      <c r="C34" s="5" t="s">
        <v>57</v>
      </c>
      <c r="D34" s="5" t="s">
        <v>19</v>
      </c>
      <c r="E34" s="5" t="s">
        <v>68</v>
      </c>
      <c r="F34" s="6">
        <v>95.3</v>
      </c>
      <c r="G34" s="15">
        <f t="shared" si="3"/>
        <v>47.65</v>
      </c>
      <c r="H34" s="11">
        <v>81.400000000000006</v>
      </c>
      <c r="I34" s="7">
        <f t="shared" si="4"/>
        <v>32.56</v>
      </c>
      <c r="J34" s="7">
        <f t="shared" si="5"/>
        <v>80.209999999999994</v>
      </c>
    </row>
    <row r="35" spans="1:10" ht="15.95" customHeight="1">
      <c r="A35" s="4">
        <v>33</v>
      </c>
      <c r="B35" s="5" t="s">
        <v>66</v>
      </c>
      <c r="C35" s="5" t="s">
        <v>57</v>
      </c>
      <c r="D35" s="5" t="s">
        <v>19</v>
      </c>
      <c r="E35" s="5" t="s">
        <v>69</v>
      </c>
      <c r="F35" s="6">
        <v>92.8</v>
      </c>
      <c r="G35" s="15">
        <f t="shared" si="3"/>
        <v>46.4</v>
      </c>
      <c r="H35" s="11">
        <v>83.4</v>
      </c>
      <c r="I35" s="7">
        <f t="shared" si="4"/>
        <v>33.36</v>
      </c>
      <c r="J35" s="7">
        <f t="shared" si="5"/>
        <v>79.760000000000005</v>
      </c>
    </row>
    <row r="36" spans="1:10" ht="15.95" customHeight="1">
      <c r="A36" s="4">
        <v>34</v>
      </c>
      <c r="B36" s="5" t="s">
        <v>66</v>
      </c>
      <c r="C36" s="5" t="s">
        <v>57</v>
      </c>
      <c r="D36" s="5" t="s">
        <v>19</v>
      </c>
      <c r="E36" s="5" t="s">
        <v>70</v>
      </c>
      <c r="F36" s="6">
        <v>95.9</v>
      </c>
      <c r="G36" s="15">
        <f t="shared" si="3"/>
        <v>47.95</v>
      </c>
      <c r="H36" s="11">
        <v>79.400000000000006</v>
      </c>
      <c r="I36" s="7">
        <f t="shared" si="4"/>
        <v>31.76</v>
      </c>
      <c r="J36" s="7">
        <f t="shared" si="5"/>
        <v>79.709999999999994</v>
      </c>
    </row>
    <row r="37" spans="1:10" ht="15.95" customHeight="1">
      <c r="A37" s="4">
        <v>35</v>
      </c>
      <c r="B37" s="5" t="s">
        <v>71</v>
      </c>
      <c r="C37" s="5" t="s">
        <v>57</v>
      </c>
      <c r="D37" s="5" t="s">
        <v>23</v>
      </c>
      <c r="E37" s="5" t="s">
        <v>72</v>
      </c>
      <c r="F37" s="6">
        <v>90.8</v>
      </c>
      <c r="G37" s="15">
        <f t="shared" si="3"/>
        <v>45.4</v>
      </c>
      <c r="H37" s="11">
        <v>86.8</v>
      </c>
      <c r="I37" s="7">
        <f t="shared" si="4"/>
        <v>34.72</v>
      </c>
      <c r="J37" s="7">
        <f t="shared" si="5"/>
        <v>80.12</v>
      </c>
    </row>
    <row r="38" spans="1:10" ht="15.95" customHeight="1">
      <c r="A38" s="4">
        <v>36</v>
      </c>
      <c r="B38" s="5" t="s">
        <v>71</v>
      </c>
      <c r="C38" s="5" t="s">
        <v>57</v>
      </c>
      <c r="D38" s="5" t="s">
        <v>23</v>
      </c>
      <c r="E38" s="5" t="s">
        <v>73</v>
      </c>
      <c r="F38" s="6">
        <v>89.2</v>
      </c>
      <c r="G38" s="15">
        <f t="shared" si="3"/>
        <v>44.6</v>
      </c>
      <c r="H38" s="11">
        <v>87.2</v>
      </c>
      <c r="I38" s="7">
        <f t="shared" si="4"/>
        <v>34.880000000000003</v>
      </c>
      <c r="J38" s="7">
        <f t="shared" si="5"/>
        <v>79.48</v>
      </c>
    </row>
    <row r="39" spans="1:10" ht="15.95" customHeight="1">
      <c r="A39" s="4">
        <v>37</v>
      </c>
      <c r="B39" s="5" t="s">
        <v>74</v>
      </c>
      <c r="C39" s="5" t="s">
        <v>57</v>
      </c>
      <c r="D39" s="5" t="s">
        <v>43</v>
      </c>
      <c r="E39" s="5" t="s">
        <v>75</v>
      </c>
      <c r="F39" s="6">
        <v>91.1</v>
      </c>
      <c r="G39" s="15">
        <f t="shared" si="3"/>
        <v>45.55</v>
      </c>
      <c r="H39" s="12">
        <v>84.1</v>
      </c>
      <c r="I39" s="7">
        <f t="shared" si="4"/>
        <v>33.64</v>
      </c>
      <c r="J39" s="7">
        <f t="shared" si="5"/>
        <v>79.19</v>
      </c>
    </row>
    <row r="40" spans="1:10" ht="15.95" customHeight="1">
      <c r="A40" s="4">
        <v>38</v>
      </c>
      <c r="B40" s="5" t="s">
        <v>76</v>
      </c>
      <c r="C40" s="5" t="s">
        <v>77</v>
      </c>
      <c r="D40" s="5" t="s">
        <v>13</v>
      </c>
      <c r="E40" s="5" t="s">
        <v>78</v>
      </c>
      <c r="F40" s="6">
        <v>97.5</v>
      </c>
      <c r="G40" s="15">
        <f t="shared" ref="G40:G47" si="6">F40/1.2*0.6</f>
        <v>48.75</v>
      </c>
      <c r="H40" s="12">
        <v>84.2</v>
      </c>
      <c r="I40" s="7">
        <f t="shared" ref="I40:I47" si="7">H40*0.4</f>
        <v>33.68</v>
      </c>
      <c r="J40" s="7">
        <f t="shared" ref="J40:J47" si="8">G40+I40</f>
        <v>82.43</v>
      </c>
    </row>
    <row r="41" spans="1:10" ht="15.95" customHeight="1">
      <c r="A41" s="4">
        <v>39</v>
      </c>
      <c r="B41" s="5" t="s">
        <v>76</v>
      </c>
      <c r="C41" s="5" t="s">
        <v>77</v>
      </c>
      <c r="D41" s="5" t="s">
        <v>13</v>
      </c>
      <c r="E41" s="5" t="s">
        <v>79</v>
      </c>
      <c r="F41" s="6">
        <v>95.4</v>
      </c>
      <c r="G41" s="15">
        <f t="shared" si="6"/>
        <v>47.7</v>
      </c>
      <c r="H41" s="12">
        <v>83.4</v>
      </c>
      <c r="I41" s="7">
        <f t="shared" si="7"/>
        <v>33.36</v>
      </c>
      <c r="J41" s="7">
        <f t="shared" si="8"/>
        <v>81.06</v>
      </c>
    </row>
    <row r="42" spans="1:10" ht="15.95" customHeight="1">
      <c r="A42" s="4">
        <v>40</v>
      </c>
      <c r="B42" s="5" t="s">
        <v>76</v>
      </c>
      <c r="C42" s="5" t="s">
        <v>77</v>
      </c>
      <c r="D42" s="5" t="s">
        <v>13</v>
      </c>
      <c r="E42" s="5" t="s">
        <v>80</v>
      </c>
      <c r="F42" s="6">
        <v>97.5</v>
      </c>
      <c r="G42" s="15">
        <f t="shared" si="6"/>
        <v>48.75</v>
      </c>
      <c r="H42" s="12">
        <v>80.400000000000006</v>
      </c>
      <c r="I42" s="7">
        <f t="shared" si="7"/>
        <v>32.159999999999997</v>
      </c>
      <c r="J42" s="7">
        <f t="shared" si="8"/>
        <v>80.91</v>
      </c>
    </row>
    <row r="43" spans="1:10" ht="15.95" customHeight="1">
      <c r="A43" s="4">
        <v>41</v>
      </c>
      <c r="B43" s="5" t="s">
        <v>76</v>
      </c>
      <c r="C43" s="5" t="s">
        <v>77</v>
      </c>
      <c r="D43" s="5" t="s">
        <v>13</v>
      </c>
      <c r="E43" s="5" t="s">
        <v>81</v>
      </c>
      <c r="F43" s="6">
        <v>95.7</v>
      </c>
      <c r="G43" s="15">
        <f t="shared" si="6"/>
        <v>47.85</v>
      </c>
      <c r="H43" s="12">
        <v>81.599999999999994</v>
      </c>
      <c r="I43" s="7">
        <f t="shared" si="7"/>
        <v>32.64</v>
      </c>
      <c r="J43" s="7">
        <f t="shared" si="8"/>
        <v>80.489999999999995</v>
      </c>
    </row>
    <row r="44" spans="1:10" ht="15.95" customHeight="1">
      <c r="A44" s="4">
        <v>42</v>
      </c>
      <c r="B44" s="5" t="s">
        <v>76</v>
      </c>
      <c r="C44" s="5" t="s">
        <v>77</v>
      </c>
      <c r="D44" s="5" t="s">
        <v>13</v>
      </c>
      <c r="E44" s="5" t="s">
        <v>82</v>
      </c>
      <c r="F44" s="6">
        <v>95.7</v>
      </c>
      <c r="G44" s="15">
        <f t="shared" si="6"/>
        <v>47.85</v>
      </c>
      <c r="H44" s="12">
        <v>80.2</v>
      </c>
      <c r="I44" s="7">
        <f t="shared" si="7"/>
        <v>32.08</v>
      </c>
      <c r="J44" s="7">
        <f t="shared" si="8"/>
        <v>79.930000000000007</v>
      </c>
    </row>
    <row r="45" spans="1:10" ht="15.95" customHeight="1">
      <c r="A45" s="4">
        <v>43</v>
      </c>
      <c r="B45" s="5" t="s">
        <v>76</v>
      </c>
      <c r="C45" s="5" t="s">
        <v>77</v>
      </c>
      <c r="D45" s="5" t="s">
        <v>13</v>
      </c>
      <c r="E45" s="5" t="s">
        <v>83</v>
      </c>
      <c r="F45" s="6">
        <v>92.9</v>
      </c>
      <c r="G45" s="15">
        <f t="shared" si="6"/>
        <v>46.45</v>
      </c>
      <c r="H45" s="12">
        <v>83.2</v>
      </c>
      <c r="I45" s="7">
        <f t="shared" si="7"/>
        <v>33.28</v>
      </c>
      <c r="J45" s="7">
        <f t="shared" si="8"/>
        <v>79.73</v>
      </c>
    </row>
    <row r="46" spans="1:10" ht="15.95" customHeight="1">
      <c r="A46" s="4">
        <v>44</v>
      </c>
      <c r="B46" s="5" t="s">
        <v>76</v>
      </c>
      <c r="C46" s="5" t="s">
        <v>77</v>
      </c>
      <c r="D46" s="5" t="s">
        <v>13</v>
      </c>
      <c r="E46" s="5" t="s">
        <v>84</v>
      </c>
      <c r="F46" s="6">
        <v>90.3</v>
      </c>
      <c r="G46" s="15">
        <f t="shared" si="6"/>
        <v>45.15</v>
      </c>
      <c r="H46" s="12">
        <v>85.4</v>
      </c>
      <c r="I46" s="7">
        <f t="shared" si="7"/>
        <v>34.159999999999997</v>
      </c>
      <c r="J46" s="7">
        <f t="shared" si="8"/>
        <v>79.31</v>
      </c>
    </row>
    <row r="47" spans="1:10" ht="15.95" customHeight="1">
      <c r="A47" s="4">
        <v>45</v>
      </c>
      <c r="B47" s="5" t="s">
        <v>76</v>
      </c>
      <c r="C47" s="5" t="s">
        <v>77</v>
      </c>
      <c r="D47" s="5" t="s">
        <v>13</v>
      </c>
      <c r="E47" s="5" t="s">
        <v>85</v>
      </c>
      <c r="F47" s="6">
        <v>91</v>
      </c>
      <c r="G47" s="15">
        <f t="shared" si="6"/>
        <v>45.5</v>
      </c>
      <c r="H47" s="12">
        <v>83.2</v>
      </c>
      <c r="I47" s="7">
        <f t="shared" si="7"/>
        <v>33.28</v>
      </c>
      <c r="J47" s="7">
        <f t="shared" si="8"/>
        <v>78.78</v>
      </c>
    </row>
    <row r="48" spans="1:10" ht="15.95" customHeight="1">
      <c r="A48" s="4">
        <v>46</v>
      </c>
      <c r="B48" s="5" t="s">
        <v>86</v>
      </c>
      <c r="C48" s="5" t="s">
        <v>77</v>
      </c>
      <c r="D48" s="5" t="s">
        <v>19</v>
      </c>
      <c r="E48" s="5" t="s">
        <v>87</v>
      </c>
      <c r="F48" s="6">
        <v>103.3</v>
      </c>
      <c r="G48" s="15">
        <v>51.65</v>
      </c>
      <c r="H48" s="12">
        <v>82.4</v>
      </c>
      <c r="I48" s="7">
        <v>32.96</v>
      </c>
      <c r="J48" s="7">
        <v>84.61</v>
      </c>
    </row>
    <row r="49" spans="1:10" ht="15.95" customHeight="1">
      <c r="A49" s="4">
        <v>47</v>
      </c>
      <c r="B49" s="5" t="s">
        <v>86</v>
      </c>
      <c r="C49" s="5" t="s">
        <v>77</v>
      </c>
      <c r="D49" s="5" t="s">
        <v>19</v>
      </c>
      <c r="E49" s="5" t="s">
        <v>88</v>
      </c>
      <c r="F49" s="6">
        <v>97.5</v>
      </c>
      <c r="G49" s="15">
        <v>48.75</v>
      </c>
      <c r="H49" s="12">
        <v>82.2</v>
      </c>
      <c r="I49" s="7">
        <v>32.880000000000003</v>
      </c>
      <c r="J49" s="7">
        <v>81.63</v>
      </c>
    </row>
    <row r="50" spans="1:10" ht="15.95" customHeight="1">
      <c r="A50" s="4">
        <v>48</v>
      </c>
      <c r="B50" s="5" t="s">
        <v>86</v>
      </c>
      <c r="C50" s="5" t="s">
        <v>77</v>
      </c>
      <c r="D50" s="5" t="s">
        <v>19</v>
      </c>
      <c r="E50" s="5" t="s">
        <v>89</v>
      </c>
      <c r="F50" s="6">
        <v>96.6</v>
      </c>
      <c r="G50" s="15">
        <v>48.3</v>
      </c>
      <c r="H50" s="12">
        <v>83.2</v>
      </c>
      <c r="I50" s="7">
        <v>33.28</v>
      </c>
      <c r="J50" s="7">
        <v>81.58</v>
      </c>
    </row>
    <row r="51" spans="1:10" ht="15.95" customHeight="1">
      <c r="A51" s="4">
        <v>49</v>
      </c>
      <c r="B51" s="5" t="s">
        <v>86</v>
      </c>
      <c r="C51" s="5" t="s">
        <v>77</v>
      </c>
      <c r="D51" s="5" t="s">
        <v>19</v>
      </c>
      <c r="E51" s="5" t="s">
        <v>90</v>
      </c>
      <c r="F51" s="6">
        <v>96.5</v>
      </c>
      <c r="G51" s="15">
        <v>48.25</v>
      </c>
      <c r="H51" s="12">
        <v>81.3</v>
      </c>
      <c r="I51" s="7">
        <v>32.520000000000003</v>
      </c>
      <c r="J51" s="7">
        <v>80.77</v>
      </c>
    </row>
    <row r="52" spans="1:10" ht="15.95" customHeight="1">
      <c r="A52" s="4">
        <v>50</v>
      </c>
      <c r="B52" s="5" t="s">
        <v>91</v>
      </c>
      <c r="C52" s="5" t="s">
        <v>77</v>
      </c>
      <c r="D52" s="5" t="s">
        <v>34</v>
      </c>
      <c r="E52" s="5" t="s">
        <v>92</v>
      </c>
      <c r="F52" s="6">
        <v>93.15</v>
      </c>
      <c r="G52" s="15">
        <v>46.58</v>
      </c>
      <c r="H52" s="12">
        <v>83.4</v>
      </c>
      <c r="I52" s="7">
        <f t="shared" ref="I52:I65" si="9">H52*0.4</f>
        <v>33.36</v>
      </c>
      <c r="J52" s="7">
        <f t="shared" ref="J52:J65" si="10">G52+I52</f>
        <v>79.94</v>
      </c>
    </row>
    <row r="53" spans="1:10" ht="15.95" customHeight="1">
      <c r="A53" s="4">
        <v>51</v>
      </c>
      <c r="B53" s="5" t="s">
        <v>91</v>
      </c>
      <c r="C53" s="5" t="s">
        <v>77</v>
      </c>
      <c r="D53" s="5" t="s">
        <v>34</v>
      </c>
      <c r="E53" s="5" t="s">
        <v>93</v>
      </c>
      <c r="F53" s="6">
        <v>93.4</v>
      </c>
      <c r="G53" s="15">
        <f t="shared" ref="G53:G65" si="11">F53/1.2*0.6</f>
        <v>46.7</v>
      </c>
      <c r="H53" s="12">
        <v>81.8</v>
      </c>
      <c r="I53" s="7">
        <f t="shared" si="9"/>
        <v>32.72</v>
      </c>
      <c r="J53" s="7">
        <f t="shared" si="10"/>
        <v>79.42</v>
      </c>
    </row>
    <row r="54" spans="1:10" ht="15.95" customHeight="1">
      <c r="A54" s="4">
        <v>52</v>
      </c>
      <c r="B54" s="5" t="s">
        <v>94</v>
      </c>
      <c r="C54" s="5" t="s">
        <v>77</v>
      </c>
      <c r="D54" s="5" t="s">
        <v>23</v>
      </c>
      <c r="E54" s="5" t="s">
        <v>95</v>
      </c>
      <c r="F54" s="6">
        <v>88.1</v>
      </c>
      <c r="G54" s="15">
        <f t="shared" si="11"/>
        <v>44.05</v>
      </c>
      <c r="H54" s="12">
        <v>82.8</v>
      </c>
      <c r="I54" s="7">
        <f t="shared" si="9"/>
        <v>33.119999999999997</v>
      </c>
      <c r="J54" s="7">
        <f t="shared" si="10"/>
        <v>77.17</v>
      </c>
    </row>
    <row r="55" spans="1:10" ht="15.95" customHeight="1">
      <c r="A55" s="4">
        <v>53</v>
      </c>
      <c r="B55" s="5" t="s">
        <v>94</v>
      </c>
      <c r="C55" s="5" t="s">
        <v>77</v>
      </c>
      <c r="D55" s="5" t="s">
        <v>23</v>
      </c>
      <c r="E55" s="5" t="s">
        <v>96</v>
      </c>
      <c r="F55" s="6">
        <v>93.5</v>
      </c>
      <c r="G55" s="15">
        <f t="shared" si="11"/>
        <v>46.75</v>
      </c>
      <c r="H55" s="12">
        <v>75.8</v>
      </c>
      <c r="I55" s="7">
        <f t="shared" si="9"/>
        <v>30.32</v>
      </c>
      <c r="J55" s="7">
        <f t="shared" si="10"/>
        <v>77.069999999999993</v>
      </c>
    </row>
    <row r="56" spans="1:10" ht="15.95" customHeight="1">
      <c r="A56" s="4">
        <v>54</v>
      </c>
      <c r="B56" s="5" t="s">
        <v>97</v>
      </c>
      <c r="C56" s="5" t="s">
        <v>77</v>
      </c>
      <c r="D56" s="5" t="s">
        <v>43</v>
      </c>
      <c r="E56" s="5" t="s">
        <v>98</v>
      </c>
      <c r="F56" s="6">
        <v>92.6</v>
      </c>
      <c r="G56" s="15">
        <f t="shared" si="11"/>
        <v>46.3</v>
      </c>
      <c r="H56" s="12">
        <v>80.900000000000006</v>
      </c>
      <c r="I56" s="7">
        <f t="shared" si="9"/>
        <v>32.36</v>
      </c>
      <c r="J56" s="7">
        <f t="shared" si="10"/>
        <v>78.66</v>
      </c>
    </row>
    <row r="57" spans="1:10" ht="15.95" customHeight="1">
      <c r="A57" s="4">
        <v>55</v>
      </c>
      <c r="B57" s="5" t="s">
        <v>99</v>
      </c>
      <c r="C57" s="5" t="s">
        <v>77</v>
      </c>
      <c r="D57" s="5" t="s">
        <v>47</v>
      </c>
      <c r="E57" s="5" t="s">
        <v>100</v>
      </c>
      <c r="F57" s="6">
        <v>99.9</v>
      </c>
      <c r="G57" s="15">
        <f t="shared" si="11"/>
        <v>49.95</v>
      </c>
      <c r="H57" s="12">
        <v>84</v>
      </c>
      <c r="I57" s="7">
        <f t="shared" si="9"/>
        <v>33.6</v>
      </c>
      <c r="J57" s="7">
        <f t="shared" si="10"/>
        <v>83.55</v>
      </c>
    </row>
    <row r="58" spans="1:10" ht="15.95" customHeight="1">
      <c r="A58" s="4">
        <v>56</v>
      </c>
      <c r="B58" s="5" t="s">
        <v>101</v>
      </c>
      <c r="C58" s="5" t="s">
        <v>102</v>
      </c>
      <c r="D58" s="5" t="s">
        <v>103</v>
      </c>
      <c r="E58" s="5" t="s">
        <v>104</v>
      </c>
      <c r="F58" s="6">
        <v>92.1</v>
      </c>
      <c r="G58" s="15">
        <f t="shared" si="11"/>
        <v>46.05</v>
      </c>
      <c r="H58" s="12">
        <v>77.2</v>
      </c>
      <c r="I58" s="7">
        <f t="shared" si="9"/>
        <v>30.88</v>
      </c>
      <c r="J58" s="7">
        <f t="shared" si="10"/>
        <v>76.930000000000007</v>
      </c>
    </row>
    <row r="59" spans="1:10" ht="15.95" customHeight="1">
      <c r="A59" s="4">
        <v>57</v>
      </c>
      <c r="B59" s="5" t="s">
        <v>105</v>
      </c>
      <c r="C59" s="5" t="s">
        <v>106</v>
      </c>
      <c r="D59" s="5" t="s">
        <v>19</v>
      </c>
      <c r="E59" s="5" t="s">
        <v>107</v>
      </c>
      <c r="F59" s="6">
        <v>87.7</v>
      </c>
      <c r="G59" s="15">
        <f t="shared" si="11"/>
        <v>43.85</v>
      </c>
      <c r="H59" s="12">
        <v>83</v>
      </c>
      <c r="I59" s="7">
        <f t="shared" si="9"/>
        <v>33.200000000000003</v>
      </c>
      <c r="J59" s="7">
        <f t="shared" si="10"/>
        <v>77.05</v>
      </c>
    </row>
    <row r="60" spans="1:10" ht="15.95" customHeight="1">
      <c r="A60" s="4">
        <v>58</v>
      </c>
      <c r="B60" s="5" t="s">
        <v>108</v>
      </c>
      <c r="C60" s="5" t="s">
        <v>109</v>
      </c>
      <c r="D60" s="5" t="s">
        <v>13</v>
      </c>
      <c r="E60" s="5" t="s">
        <v>110</v>
      </c>
      <c r="F60" s="6">
        <v>98.8</v>
      </c>
      <c r="G60" s="15">
        <f t="shared" si="11"/>
        <v>49.4</v>
      </c>
      <c r="H60" s="12">
        <v>83.4</v>
      </c>
      <c r="I60" s="7">
        <f t="shared" si="9"/>
        <v>33.36</v>
      </c>
      <c r="J60" s="7">
        <f t="shared" si="10"/>
        <v>82.76</v>
      </c>
    </row>
    <row r="61" spans="1:10" ht="15.95" customHeight="1">
      <c r="A61" s="4">
        <v>59</v>
      </c>
      <c r="B61" s="5" t="s">
        <v>108</v>
      </c>
      <c r="C61" s="5" t="s">
        <v>109</v>
      </c>
      <c r="D61" s="5" t="s">
        <v>13</v>
      </c>
      <c r="E61" s="5" t="s">
        <v>111</v>
      </c>
      <c r="F61" s="6">
        <v>98.1</v>
      </c>
      <c r="G61" s="15">
        <f t="shared" si="11"/>
        <v>49.05</v>
      </c>
      <c r="H61" s="12">
        <v>79</v>
      </c>
      <c r="I61" s="7">
        <f t="shared" si="9"/>
        <v>31.6</v>
      </c>
      <c r="J61" s="7">
        <f t="shared" si="10"/>
        <v>80.650000000000006</v>
      </c>
    </row>
    <row r="62" spans="1:10" ht="15.95" customHeight="1">
      <c r="A62" s="4">
        <v>60</v>
      </c>
      <c r="B62" s="5" t="s">
        <v>112</v>
      </c>
      <c r="C62" s="5" t="s">
        <v>109</v>
      </c>
      <c r="D62" s="5" t="s">
        <v>19</v>
      </c>
      <c r="E62" s="5" t="s">
        <v>113</v>
      </c>
      <c r="F62" s="6">
        <v>92.2</v>
      </c>
      <c r="G62" s="15">
        <f t="shared" si="11"/>
        <v>46.1</v>
      </c>
      <c r="H62" s="12">
        <v>82.4</v>
      </c>
      <c r="I62" s="7">
        <f t="shared" si="9"/>
        <v>32.96</v>
      </c>
      <c r="J62" s="7">
        <f t="shared" si="10"/>
        <v>79.06</v>
      </c>
    </row>
    <row r="63" spans="1:10" ht="15.95" customHeight="1">
      <c r="A63" s="4">
        <v>61</v>
      </c>
      <c r="B63" s="5" t="s">
        <v>114</v>
      </c>
      <c r="C63" s="5" t="s">
        <v>109</v>
      </c>
      <c r="D63" s="5" t="s">
        <v>34</v>
      </c>
      <c r="E63" s="5" t="s">
        <v>115</v>
      </c>
      <c r="F63" s="6">
        <v>93.9</v>
      </c>
      <c r="G63" s="15">
        <f t="shared" si="11"/>
        <v>46.95</v>
      </c>
      <c r="H63" s="11">
        <v>84.6</v>
      </c>
      <c r="I63" s="7">
        <f t="shared" si="9"/>
        <v>33.840000000000003</v>
      </c>
      <c r="J63" s="7">
        <f t="shared" si="10"/>
        <v>80.790000000000006</v>
      </c>
    </row>
    <row r="64" spans="1:10" ht="15.95" customHeight="1">
      <c r="A64" s="4">
        <v>62</v>
      </c>
      <c r="B64" s="5" t="s">
        <v>116</v>
      </c>
      <c r="C64" s="5" t="s">
        <v>109</v>
      </c>
      <c r="D64" s="5" t="s">
        <v>117</v>
      </c>
      <c r="E64" s="5" t="s">
        <v>118</v>
      </c>
      <c r="F64" s="6">
        <v>91.5</v>
      </c>
      <c r="G64" s="15">
        <f t="shared" si="11"/>
        <v>45.75</v>
      </c>
      <c r="H64" s="11">
        <v>78.2</v>
      </c>
      <c r="I64" s="7">
        <f t="shared" si="9"/>
        <v>31.28</v>
      </c>
      <c r="J64" s="7">
        <f t="shared" si="10"/>
        <v>77.03</v>
      </c>
    </row>
    <row r="65" spans="1:10" ht="15.95" customHeight="1">
      <c r="A65" s="4">
        <v>63</v>
      </c>
      <c r="B65" s="5" t="s">
        <v>119</v>
      </c>
      <c r="C65" s="5" t="s">
        <v>109</v>
      </c>
      <c r="D65" s="5" t="s">
        <v>23</v>
      </c>
      <c r="E65" s="5" t="s">
        <v>120</v>
      </c>
      <c r="F65" s="6">
        <v>76.900000000000006</v>
      </c>
      <c r="G65" s="15">
        <f t="shared" si="11"/>
        <v>38.450000000000003</v>
      </c>
      <c r="H65" s="11">
        <v>83.4</v>
      </c>
      <c r="I65" s="7">
        <f t="shared" si="9"/>
        <v>33.36</v>
      </c>
      <c r="J65" s="7">
        <f t="shared" si="10"/>
        <v>71.81</v>
      </c>
    </row>
  </sheetData>
  <sortState ref="A207:K209">
    <sortCondition descending="1" ref="J207:J209"/>
  </sortState>
  <mergeCells count="1">
    <mergeCell ref="A1:J1"/>
  </mergeCells>
  <phoneticPr fontId="6" type="noConversion"/>
  <pageMargins left="0.69930555555555596" right="0.69930555555555596" top="0.43263888888888902" bottom="0.39305555555555599" header="0.3" footer="0.11805555555555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workbookViewId="0">
      <selection sqref="A1:K1"/>
    </sheetView>
  </sheetViews>
  <sheetFormatPr defaultColWidth="9" defaultRowHeight="13.5"/>
  <sheetData>
    <row r="1" spans="1:11" ht="20.25">
      <c r="A1" s="8" t="s">
        <v>121</v>
      </c>
      <c r="B1" s="8"/>
      <c r="C1" s="8"/>
      <c r="D1" s="8"/>
      <c r="E1" s="8"/>
      <c r="F1" s="8"/>
      <c r="G1" s="8"/>
      <c r="H1" s="8"/>
      <c r="I1" s="9"/>
      <c r="J1" s="8"/>
      <c r="K1" s="8"/>
    </row>
  </sheetData>
  <mergeCells count="1">
    <mergeCell ref="A1:K1"/>
  </mergeCells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340203-考生成绩信息</vt:lpstr>
      <vt:lpstr>Sheet1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2018-07-26T02:32:00Z</dcterms:created>
  <dcterms:modified xsi:type="dcterms:W3CDTF">2018-08-15T06:58:12Z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