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80" windowHeight="10350"/>
  </bookViews>
  <sheets>
    <sheet name="事业单位递补人员" sheetId="1" r:id="rId1"/>
    <sheet name="幼师" sheetId="2" r:id="rId2"/>
  </sheets>
  <calcPr calcId="144525"/>
</workbook>
</file>

<file path=xl/calcChain.xml><?xml version="1.0" encoding="utf-8"?>
<calcChain xmlns="http://schemas.openxmlformats.org/spreadsheetml/2006/main">
  <c r="L10" i="2"/>
  <c r="K10"/>
  <c r="L9"/>
  <c r="K9"/>
  <c r="L8"/>
  <c r="K8"/>
  <c r="L7"/>
  <c r="K7"/>
  <c r="L6"/>
  <c r="K6"/>
  <c r="L5"/>
  <c r="K5"/>
  <c r="L4"/>
  <c r="K4"/>
  <c r="L3"/>
  <c r="K3"/>
  <c r="J28" i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J6"/>
</calcChain>
</file>

<file path=xl/sharedStrings.xml><?xml version="1.0" encoding="utf-8"?>
<sst xmlns="http://schemas.openxmlformats.org/spreadsheetml/2006/main" count="103" uniqueCount="84">
  <si>
    <t>2018年度颍泉区事业单位公开招聘资格复审递补人员名单</t>
  </si>
  <si>
    <t>序号</t>
  </si>
  <si>
    <t>准考证号</t>
  </si>
  <si>
    <t>职业能力倾向测验</t>
  </si>
  <si>
    <t>综合应用能力</t>
  </si>
  <si>
    <t>专业成绩</t>
  </si>
  <si>
    <t>政策加分</t>
  </si>
  <si>
    <t>公共科目</t>
  </si>
  <si>
    <t>专业测试</t>
  </si>
  <si>
    <t>合成成绩</t>
  </si>
  <si>
    <t>备注</t>
  </si>
  <si>
    <t>0608001</t>
  </si>
  <si>
    <t>113406131801</t>
  </si>
  <si>
    <t>0608008</t>
  </si>
  <si>
    <t>113406132021</t>
  </si>
  <si>
    <t>0608009</t>
  </si>
  <si>
    <t>213406083803</t>
  </si>
  <si>
    <t>0608013</t>
  </si>
  <si>
    <t>113406132802</t>
  </si>
  <si>
    <t>0608020</t>
  </si>
  <si>
    <t>313406030920</t>
  </si>
  <si>
    <t>0608023</t>
  </si>
  <si>
    <t>313406031012</t>
  </si>
  <si>
    <t>0608025</t>
  </si>
  <si>
    <t>113406133323</t>
  </si>
  <si>
    <t/>
  </si>
  <si>
    <t>0608028</t>
  </si>
  <si>
    <t>313406031019</t>
  </si>
  <si>
    <t>0608034</t>
  </si>
  <si>
    <t>113406133805</t>
  </si>
  <si>
    <t>0608039</t>
  </si>
  <si>
    <t>113406134122</t>
  </si>
  <si>
    <t>0608049</t>
  </si>
  <si>
    <t>113406134525</t>
  </si>
  <si>
    <t>0608051</t>
  </si>
  <si>
    <t>113406140313</t>
  </si>
  <si>
    <t>113406140302</t>
  </si>
  <si>
    <t>0608054</t>
  </si>
  <si>
    <t>113406140425</t>
  </si>
  <si>
    <t>0608056</t>
  </si>
  <si>
    <t>113406140511</t>
  </si>
  <si>
    <t>0608065</t>
  </si>
  <si>
    <t>313406052514</t>
  </si>
  <si>
    <t>0608069</t>
  </si>
  <si>
    <t>523406033327</t>
  </si>
  <si>
    <t>0608072</t>
  </si>
  <si>
    <t>513406032301</t>
  </si>
  <si>
    <t>0608078</t>
  </si>
  <si>
    <t>543406103202</t>
  </si>
  <si>
    <t>0608079</t>
  </si>
  <si>
    <t>113406140605</t>
  </si>
  <si>
    <t>0608083</t>
  </si>
  <si>
    <t>113406140802</t>
  </si>
  <si>
    <t>0608085</t>
  </si>
  <si>
    <t>313406031325</t>
  </si>
  <si>
    <t>0608088</t>
  </si>
  <si>
    <t>113406140912</t>
  </si>
  <si>
    <t>0608090</t>
  </si>
  <si>
    <t>113406141508</t>
  </si>
  <si>
    <t>0608096</t>
  </si>
  <si>
    <t>113406142510</t>
  </si>
  <si>
    <t>0608097</t>
  </si>
  <si>
    <t>113406142804</t>
  </si>
  <si>
    <t>0608101</t>
  </si>
  <si>
    <t>113406144022</t>
  </si>
  <si>
    <t>备注：0608033  0608072未达到140分公共科目分数线取消递补</t>
  </si>
  <si>
    <t>岗位代码</t>
  </si>
  <si>
    <t>职业成绩</t>
  </si>
  <si>
    <t>综合成绩</t>
  </si>
  <si>
    <t>笔试成绩</t>
  </si>
  <si>
    <t>教案</t>
  </si>
  <si>
    <t>绘画</t>
  </si>
  <si>
    <t>无生上课、自弹自唱、舞蹈</t>
  </si>
  <si>
    <t>面试总成绩</t>
  </si>
  <si>
    <t>合成总成绩</t>
  </si>
  <si>
    <t>0608057</t>
  </si>
  <si>
    <t>213406125129</t>
  </si>
  <si>
    <t>213406125505</t>
  </si>
  <si>
    <t>213406126104</t>
  </si>
  <si>
    <t>213406126322</t>
  </si>
  <si>
    <t>213406126210</t>
  </si>
  <si>
    <t>213406125214</t>
  </si>
  <si>
    <t>213406126411</t>
  </si>
  <si>
    <t>213406125201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</si>
</sst>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5">
    <font>
      <sz val="11"/>
      <color theme="1"/>
      <name val="等线"/>
      <charset val="134"/>
    </font>
    <font>
      <b/>
      <sz val="16"/>
      <color indexed="8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b/>
      <sz val="18"/>
      <color indexed="8"/>
      <name val="等线"/>
      <charset val="134"/>
    </font>
    <font>
      <sz val="10"/>
      <name val="宋体"/>
      <charset val="134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name val="仿宋"/>
      <family val="3"/>
      <charset val="134"/>
    </font>
    <font>
      <sz val="10"/>
      <color indexed="8"/>
      <name val="Tahoma"/>
      <family val="2"/>
    </font>
    <font>
      <sz val="10"/>
      <name val="宋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176" fontId="2" fillId="0" borderId="2" xfId="0" applyNumberFormat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sqref="A1:K1"/>
    </sheetView>
  </sheetViews>
  <sheetFormatPr defaultRowHeight="14.25"/>
  <cols>
    <col min="1" max="1" width="4.875" style="11" customWidth="1"/>
    <col min="2" max="2" width="9" style="11"/>
    <col min="3" max="3" width="12" style="11" customWidth="1"/>
    <col min="4" max="4" width="8.625" style="11" customWidth="1"/>
    <col min="5" max="5" width="7.5" style="11" customWidth="1"/>
    <col min="6" max="6" width="5.25" style="11" customWidth="1"/>
    <col min="7" max="7" width="3.75" style="11" customWidth="1"/>
    <col min="8" max="8" width="5.75" style="11" customWidth="1"/>
    <col min="9" max="9" width="5.125" style="11" customWidth="1"/>
    <col min="10" max="10" width="6.375" style="11" customWidth="1"/>
    <col min="11" max="11" width="3.5" style="11" customWidth="1"/>
    <col min="12" max="16384" width="9" style="11"/>
  </cols>
  <sheetData>
    <row r="1" spans="1:11" ht="55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33" customFormat="1" ht="41.25" customHeight="1">
      <c r="A2" s="29" t="s">
        <v>1</v>
      </c>
      <c r="B2" s="30" t="s">
        <v>2</v>
      </c>
      <c r="C2" s="31" t="s">
        <v>2</v>
      </c>
      <c r="D2" s="31" t="s">
        <v>3</v>
      </c>
      <c r="E2" s="31" t="s">
        <v>4</v>
      </c>
      <c r="F2" s="31" t="s">
        <v>5</v>
      </c>
      <c r="G2" s="30" t="s">
        <v>6</v>
      </c>
      <c r="H2" s="32" t="s">
        <v>7</v>
      </c>
      <c r="I2" s="32" t="s">
        <v>8</v>
      </c>
      <c r="J2" s="30" t="s">
        <v>9</v>
      </c>
      <c r="K2" s="30" t="s">
        <v>10</v>
      </c>
    </row>
    <row r="3" spans="1:11">
      <c r="A3" s="12">
        <v>1</v>
      </c>
      <c r="B3" s="12" t="s">
        <v>11</v>
      </c>
      <c r="C3" s="12" t="s">
        <v>12</v>
      </c>
      <c r="D3" s="12">
        <v>81</v>
      </c>
      <c r="E3" s="12">
        <v>102</v>
      </c>
      <c r="F3" s="12">
        <v>0</v>
      </c>
      <c r="G3" s="12"/>
      <c r="H3" s="13">
        <v>183</v>
      </c>
      <c r="I3" s="20">
        <v>82.6</v>
      </c>
      <c r="J3" s="21">
        <v>69.64</v>
      </c>
      <c r="K3" s="22"/>
    </row>
    <row r="4" spans="1:11">
      <c r="A4" s="12">
        <v>2</v>
      </c>
      <c r="B4" s="12" t="s">
        <v>13</v>
      </c>
      <c r="C4" s="12" t="s">
        <v>14</v>
      </c>
      <c r="D4" s="12">
        <v>90</v>
      </c>
      <c r="E4" s="12">
        <v>113</v>
      </c>
      <c r="F4" s="14">
        <v>0</v>
      </c>
      <c r="G4" s="14"/>
      <c r="H4" s="13">
        <v>203</v>
      </c>
      <c r="I4" s="23"/>
      <c r="J4" s="21">
        <v>67.6666666666667</v>
      </c>
      <c r="K4" s="14"/>
    </row>
    <row r="5" spans="1:11">
      <c r="A5" s="12">
        <v>3</v>
      </c>
      <c r="B5" s="15" t="s">
        <v>15</v>
      </c>
      <c r="C5" s="15" t="s">
        <v>16</v>
      </c>
      <c r="D5" s="16">
        <v>100.5</v>
      </c>
      <c r="E5" s="16">
        <v>99</v>
      </c>
      <c r="F5" s="16">
        <v>105.5</v>
      </c>
      <c r="G5" s="17"/>
      <c r="H5" s="16">
        <v>199.5</v>
      </c>
      <c r="I5" s="17"/>
      <c r="J5" s="21">
        <v>67.7777777777778</v>
      </c>
      <c r="K5" s="17"/>
    </row>
    <row r="6" spans="1:11">
      <c r="A6" s="12">
        <v>4</v>
      </c>
      <c r="B6" s="12" t="s">
        <v>17</v>
      </c>
      <c r="C6" s="12" t="s">
        <v>18</v>
      </c>
      <c r="D6" s="12">
        <v>101</v>
      </c>
      <c r="E6" s="12">
        <v>91.5</v>
      </c>
      <c r="F6" s="12">
        <v>0</v>
      </c>
      <c r="G6" s="12"/>
      <c r="H6" s="13">
        <v>192.5</v>
      </c>
      <c r="I6" s="20"/>
      <c r="J6" s="21">
        <f>(D6+E6+F6+G6)/2/1.5</f>
        <v>64.1666666666667</v>
      </c>
      <c r="K6" s="14"/>
    </row>
    <row r="7" spans="1:11">
      <c r="A7" s="12">
        <v>5</v>
      </c>
      <c r="B7" s="12" t="s">
        <v>19</v>
      </c>
      <c r="C7" s="12" t="s">
        <v>20</v>
      </c>
      <c r="D7" s="12">
        <v>101</v>
      </c>
      <c r="E7" s="12">
        <v>92</v>
      </c>
      <c r="F7" s="12">
        <v>0</v>
      </c>
      <c r="G7" s="12"/>
      <c r="H7" s="13">
        <v>193</v>
      </c>
      <c r="I7" s="13"/>
      <c r="J7" s="21">
        <f>(D7+E7+F7+G7)/2/1.5</f>
        <v>64.3333333333333</v>
      </c>
      <c r="K7" s="24"/>
    </row>
    <row r="8" spans="1:11">
      <c r="A8" s="12">
        <v>6</v>
      </c>
      <c r="B8" s="12" t="s">
        <v>21</v>
      </c>
      <c r="C8" s="12" t="s">
        <v>22</v>
      </c>
      <c r="D8" s="12">
        <v>75.099999999999994</v>
      </c>
      <c r="E8" s="12">
        <v>94</v>
      </c>
      <c r="F8" s="12">
        <v>0</v>
      </c>
      <c r="G8" s="18"/>
      <c r="H8" s="13">
        <v>169.1</v>
      </c>
      <c r="I8" s="25"/>
      <c r="J8" s="21">
        <v>56.366666666666703</v>
      </c>
      <c r="K8" s="18"/>
    </row>
    <row r="9" spans="1:11">
      <c r="A9" s="12">
        <v>7</v>
      </c>
      <c r="B9" s="12" t="s">
        <v>23</v>
      </c>
      <c r="C9" s="12" t="s">
        <v>24</v>
      </c>
      <c r="D9" s="12">
        <v>92</v>
      </c>
      <c r="E9" s="12">
        <v>103</v>
      </c>
      <c r="F9" s="12">
        <v>0</v>
      </c>
      <c r="G9" s="12"/>
      <c r="H9" s="13">
        <v>195</v>
      </c>
      <c r="I9" s="23"/>
      <c r="J9" s="21">
        <f>(D9+E9+F9+G9)/2/1.5</f>
        <v>65</v>
      </c>
      <c r="K9" s="12" t="s">
        <v>25</v>
      </c>
    </row>
    <row r="10" spans="1:11">
      <c r="A10" s="12">
        <v>8</v>
      </c>
      <c r="B10" s="12" t="s">
        <v>26</v>
      </c>
      <c r="C10" s="12" t="s">
        <v>27</v>
      </c>
      <c r="D10" s="12">
        <v>93.5</v>
      </c>
      <c r="E10" s="12">
        <v>90</v>
      </c>
      <c r="F10" s="12">
        <v>0</v>
      </c>
      <c r="G10" s="12"/>
      <c r="H10" s="13">
        <v>183.5</v>
      </c>
      <c r="I10" s="23"/>
      <c r="J10" s="21">
        <f>(D10+E10+F10+G10)/2/1.5</f>
        <v>61.1666666666667</v>
      </c>
      <c r="K10" s="14"/>
    </row>
    <row r="11" spans="1:11" s="10" customFormat="1">
      <c r="A11" s="12">
        <v>9</v>
      </c>
      <c r="B11" s="12" t="s">
        <v>28</v>
      </c>
      <c r="C11" s="12" t="s">
        <v>29</v>
      </c>
      <c r="D11" s="12">
        <v>95.5</v>
      </c>
      <c r="E11" s="12">
        <v>103.5</v>
      </c>
      <c r="F11" s="12">
        <v>0</v>
      </c>
      <c r="G11" s="12"/>
      <c r="H11" s="13">
        <v>199</v>
      </c>
      <c r="I11" s="26"/>
      <c r="J11" s="21">
        <f t="shared" ref="J11:J17" si="0">(D11+E11+F11+G11)/2/1.5</f>
        <v>66.3333333333333</v>
      </c>
      <c r="K11" s="27"/>
    </row>
    <row r="12" spans="1:11">
      <c r="A12" s="12">
        <v>10</v>
      </c>
      <c r="B12" s="12" t="s">
        <v>30</v>
      </c>
      <c r="C12" s="12" t="s">
        <v>31</v>
      </c>
      <c r="D12" s="12">
        <v>107</v>
      </c>
      <c r="E12" s="12">
        <v>105</v>
      </c>
      <c r="F12" s="12">
        <v>0</v>
      </c>
      <c r="G12" s="12"/>
      <c r="H12" s="13">
        <v>212</v>
      </c>
      <c r="I12" s="23"/>
      <c r="J12" s="21">
        <f t="shared" si="0"/>
        <v>70.6666666666667</v>
      </c>
      <c r="K12" s="14"/>
    </row>
    <row r="13" spans="1:11">
      <c r="A13" s="12">
        <v>11</v>
      </c>
      <c r="B13" s="12" t="s">
        <v>32</v>
      </c>
      <c r="C13" s="12" t="s">
        <v>33</v>
      </c>
      <c r="D13" s="12">
        <v>92.5</v>
      </c>
      <c r="E13" s="12">
        <v>110</v>
      </c>
      <c r="F13" s="12">
        <v>0</v>
      </c>
      <c r="G13" s="12"/>
      <c r="H13" s="13">
        <v>202.5</v>
      </c>
      <c r="I13" s="23"/>
      <c r="J13" s="21">
        <f t="shared" si="0"/>
        <v>67.5</v>
      </c>
      <c r="K13" s="12" t="s">
        <v>25</v>
      </c>
    </row>
    <row r="14" spans="1:11">
      <c r="A14" s="12">
        <v>12</v>
      </c>
      <c r="B14" s="12" t="s">
        <v>34</v>
      </c>
      <c r="C14" s="12" t="s">
        <v>35</v>
      </c>
      <c r="D14" s="12">
        <v>108.5</v>
      </c>
      <c r="E14" s="12">
        <v>90</v>
      </c>
      <c r="F14" s="12">
        <v>0</v>
      </c>
      <c r="G14" s="12"/>
      <c r="H14" s="13">
        <v>198.5</v>
      </c>
      <c r="I14" s="23"/>
      <c r="J14" s="21">
        <f t="shared" si="0"/>
        <v>66.1666666666667</v>
      </c>
      <c r="K14" s="14"/>
    </row>
    <row r="15" spans="1:11">
      <c r="A15" s="12">
        <v>13</v>
      </c>
      <c r="B15" s="12" t="s">
        <v>34</v>
      </c>
      <c r="C15" s="12" t="s">
        <v>36</v>
      </c>
      <c r="D15" s="12">
        <v>87</v>
      </c>
      <c r="E15" s="12">
        <v>100</v>
      </c>
      <c r="F15" s="12">
        <v>0</v>
      </c>
      <c r="G15" s="12"/>
      <c r="H15" s="13">
        <v>187</v>
      </c>
      <c r="I15" s="23"/>
      <c r="J15" s="21">
        <f t="shared" si="0"/>
        <v>62.3333333333333</v>
      </c>
      <c r="K15" s="12" t="s">
        <v>25</v>
      </c>
    </row>
    <row r="16" spans="1:11">
      <c r="A16" s="12">
        <v>14</v>
      </c>
      <c r="B16" s="12" t="s">
        <v>37</v>
      </c>
      <c r="C16" s="12" t="s">
        <v>38</v>
      </c>
      <c r="D16" s="12">
        <v>93.5</v>
      </c>
      <c r="E16" s="12">
        <v>100</v>
      </c>
      <c r="F16" s="12">
        <v>0</v>
      </c>
      <c r="G16" s="12">
        <v>4</v>
      </c>
      <c r="H16" s="13">
        <v>193.5</v>
      </c>
      <c r="I16" s="23"/>
      <c r="J16" s="21">
        <f t="shared" si="0"/>
        <v>65.8333333333333</v>
      </c>
      <c r="K16" s="14"/>
    </row>
    <row r="17" spans="1:11">
      <c r="A17" s="12">
        <v>15</v>
      </c>
      <c r="B17" s="12" t="s">
        <v>39</v>
      </c>
      <c r="C17" s="12" t="s">
        <v>40</v>
      </c>
      <c r="D17" s="12">
        <v>87.5</v>
      </c>
      <c r="E17" s="12">
        <v>108</v>
      </c>
      <c r="F17" s="12">
        <v>0</v>
      </c>
      <c r="G17" s="12"/>
      <c r="H17" s="13">
        <v>195.5</v>
      </c>
      <c r="I17" s="23"/>
      <c r="J17" s="21">
        <f t="shared" si="0"/>
        <v>65.1666666666667</v>
      </c>
      <c r="K17" s="14"/>
    </row>
    <row r="18" spans="1:11">
      <c r="A18" s="12">
        <v>16</v>
      </c>
      <c r="B18" s="12" t="s">
        <v>41</v>
      </c>
      <c r="C18" s="12" t="s">
        <v>42</v>
      </c>
      <c r="D18" s="12">
        <v>77.599999999999994</v>
      </c>
      <c r="E18" s="12">
        <v>83.5</v>
      </c>
      <c r="F18" s="12">
        <v>69.5</v>
      </c>
      <c r="G18" s="12"/>
      <c r="H18" s="13">
        <v>161.1</v>
      </c>
      <c r="I18" s="23"/>
      <c r="J18" s="21">
        <f>(D18+E18+F18+G18)/3/1.5</f>
        <v>51.244444444444397</v>
      </c>
      <c r="K18" s="14"/>
    </row>
    <row r="19" spans="1:11">
      <c r="A19" s="12">
        <v>17</v>
      </c>
      <c r="B19" s="12" t="s">
        <v>43</v>
      </c>
      <c r="C19" s="12" t="s">
        <v>44</v>
      </c>
      <c r="D19" s="12">
        <v>70.5</v>
      </c>
      <c r="E19" s="12">
        <v>75.2</v>
      </c>
      <c r="F19" s="12">
        <v>0</v>
      </c>
      <c r="G19" s="12"/>
      <c r="H19" s="13">
        <v>145.69999999999999</v>
      </c>
      <c r="I19" s="23"/>
      <c r="J19" s="21">
        <f>(D19+E19+F19+G19)/2/1.5</f>
        <v>48.566666666666698</v>
      </c>
      <c r="K19" s="12" t="s">
        <v>25</v>
      </c>
    </row>
    <row r="20" spans="1:11">
      <c r="A20" s="12">
        <v>18</v>
      </c>
      <c r="B20" s="12" t="s">
        <v>45</v>
      </c>
      <c r="C20" s="12" t="s">
        <v>46</v>
      </c>
      <c r="D20" s="12">
        <v>64</v>
      </c>
      <c r="E20" s="12">
        <v>80.099999999999994</v>
      </c>
      <c r="F20" s="12">
        <v>0</v>
      </c>
      <c r="G20" s="12"/>
      <c r="H20" s="13">
        <v>144.1</v>
      </c>
      <c r="I20" s="23"/>
      <c r="J20" s="21">
        <f>(D20+E20+F20+G20)/2/1.5</f>
        <v>48.033333333333303</v>
      </c>
      <c r="K20" s="12" t="s">
        <v>25</v>
      </c>
    </row>
    <row r="21" spans="1:11">
      <c r="A21" s="12">
        <v>19</v>
      </c>
      <c r="B21" s="12" t="s">
        <v>47</v>
      </c>
      <c r="C21" s="12" t="s">
        <v>48</v>
      </c>
      <c r="D21" s="12">
        <v>75.5</v>
      </c>
      <c r="E21" s="12">
        <v>88.3</v>
      </c>
      <c r="F21" s="12">
        <v>0</v>
      </c>
      <c r="G21" s="12"/>
      <c r="H21" s="13">
        <v>163.80000000000001</v>
      </c>
      <c r="I21" s="23"/>
      <c r="J21" s="21">
        <f t="shared" ref="J21:J28" si="1">(D21+E21+F21+G21)/2/1.5</f>
        <v>54.6</v>
      </c>
      <c r="K21" s="14"/>
    </row>
    <row r="22" spans="1:11">
      <c r="A22" s="12">
        <v>20</v>
      </c>
      <c r="B22" s="12" t="s">
        <v>49</v>
      </c>
      <c r="C22" s="12" t="s">
        <v>50</v>
      </c>
      <c r="D22" s="12">
        <v>86.5</v>
      </c>
      <c r="E22" s="12">
        <v>97.5</v>
      </c>
      <c r="F22" s="12">
        <v>0</v>
      </c>
      <c r="G22" s="12"/>
      <c r="H22" s="13">
        <v>184</v>
      </c>
      <c r="I22" s="23"/>
      <c r="J22" s="21">
        <f t="shared" si="1"/>
        <v>61.3333333333333</v>
      </c>
      <c r="K22" s="14"/>
    </row>
    <row r="23" spans="1:11">
      <c r="A23" s="12">
        <v>21</v>
      </c>
      <c r="B23" s="12" t="s">
        <v>51</v>
      </c>
      <c r="C23" s="12" t="s">
        <v>52</v>
      </c>
      <c r="D23" s="12">
        <v>73.5</v>
      </c>
      <c r="E23" s="12">
        <v>85.5</v>
      </c>
      <c r="F23" s="12">
        <v>0</v>
      </c>
      <c r="G23" s="12"/>
      <c r="H23" s="13">
        <v>159</v>
      </c>
      <c r="I23" s="23"/>
      <c r="J23" s="21">
        <f t="shared" si="1"/>
        <v>53</v>
      </c>
      <c r="K23" s="14"/>
    </row>
    <row r="24" spans="1:11">
      <c r="A24" s="12">
        <v>22</v>
      </c>
      <c r="B24" s="12" t="s">
        <v>53</v>
      </c>
      <c r="C24" s="12" t="s">
        <v>54</v>
      </c>
      <c r="D24" s="12">
        <v>80.900000000000006</v>
      </c>
      <c r="E24" s="12">
        <v>89.5</v>
      </c>
      <c r="F24" s="12">
        <v>0</v>
      </c>
      <c r="G24" s="12"/>
      <c r="H24" s="13">
        <v>170.4</v>
      </c>
      <c r="I24" s="23"/>
      <c r="J24" s="21">
        <f t="shared" si="1"/>
        <v>56.8</v>
      </c>
      <c r="K24" s="12" t="s">
        <v>25</v>
      </c>
    </row>
    <row r="25" spans="1:11">
      <c r="A25" s="12">
        <v>23</v>
      </c>
      <c r="B25" s="12" t="s">
        <v>55</v>
      </c>
      <c r="C25" s="12" t="s">
        <v>56</v>
      </c>
      <c r="D25" s="12">
        <v>101.5</v>
      </c>
      <c r="E25" s="12">
        <v>108</v>
      </c>
      <c r="F25" s="12">
        <v>0</v>
      </c>
      <c r="G25" s="12"/>
      <c r="H25" s="13">
        <v>209.5</v>
      </c>
      <c r="I25" s="13"/>
      <c r="J25" s="21">
        <f t="shared" si="1"/>
        <v>69.8333333333333</v>
      </c>
      <c r="K25" s="22"/>
    </row>
    <row r="26" spans="1:11">
      <c r="A26" s="12">
        <v>24</v>
      </c>
      <c r="B26" s="12" t="s">
        <v>57</v>
      </c>
      <c r="C26" s="12" t="s">
        <v>58</v>
      </c>
      <c r="D26" s="12">
        <v>90</v>
      </c>
      <c r="E26" s="12">
        <v>105</v>
      </c>
      <c r="F26" s="12">
        <v>0</v>
      </c>
      <c r="G26" s="12"/>
      <c r="H26" s="13">
        <v>195</v>
      </c>
      <c r="I26" s="28"/>
      <c r="J26" s="21">
        <f t="shared" si="1"/>
        <v>65</v>
      </c>
      <c r="K26" s="22"/>
    </row>
    <row r="27" spans="1:11">
      <c r="A27" s="12">
        <v>25</v>
      </c>
      <c r="B27" s="12" t="s">
        <v>59</v>
      </c>
      <c r="C27" s="12" t="s">
        <v>60</v>
      </c>
      <c r="D27" s="12">
        <v>94</v>
      </c>
      <c r="E27" s="12">
        <v>99</v>
      </c>
      <c r="F27" s="12">
        <v>0</v>
      </c>
      <c r="G27" s="12"/>
      <c r="H27" s="13">
        <v>193</v>
      </c>
      <c r="I27" s="13"/>
      <c r="J27" s="21">
        <f t="shared" si="1"/>
        <v>64.3333333333333</v>
      </c>
      <c r="K27" s="22"/>
    </row>
    <row r="28" spans="1:11">
      <c r="A28" s="12">
        <v>26</v>
      </c>
      <c r="B28" s="12" t="s">
        <v>61</v>
      </c>
      <c r="C28" s="12" t="s">
        <v>62</v>
      </c>
      <c r="D28" s="12">
        <v>102</v>
      </c>
      <c r="E28" s="12">
        <v>103</v>
      </c>
      <c r="F28" s="12">
        <v>0</v>
      </c>
      <c r="G28" s="12"/>
      <c r="H28" s="13">
        <v>205</v>
      </c>
      <c r="I28" s="13"/>
      <c r="J28" s="21">
        <f t="shared" si="1"/>
        <v>68.3333333333333</v>
      </c>
      <c r="K28" s="22"/>
    </row>
    <row r="29" spans="1:11">
      <c r="A29" s="12">
        <v>27</v>
      </c>
      <c r="B29" s="12" t="s">
        <v>63</v>
      </c>
      <c r="C29" s="12" t="s">
        <v>64</v>
      </c>
      <c r="D29" s="12">
        <v>99</v>
      </c>
      <c r="E29" s="12">
        <v>90</v>
      </c>
      <c r="F29" s="19">
        <v>0</v>
      </c>
      <c r="G29" s="12" t="s">
        <v>25</v>
      </c>
      <c r="H29" s="13">
        <v>189</v>
      </c>
      <c r="I29" s="20"/>
      <c r="J29" s="12">
        <v>63</v>
      </c>
      <c r="K29" s="22"/>
    </row>
    <row r="30" spans="1:11">
      <c r="A30" s="35" t="s">
        <v>65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</sheetData>
  <mergeCells count="2">
    <mergeCell ref="A1:K1"/>
    <mergeCell ref="A30:K31"/>
  </mergeCells>
  <phoneticPr fontId="14" type="noConversion"/>
  <conditionalFormatting sqref="I4:I5">
    <cfRule type="cellIs" dxfId="0" priority="1" operator="greaterThanOrEqual">
      <formula>140</formula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H13" sqref="H13"/>
    </sheetView>
  </sheetViews>
  <sheetFormatPr defaultColWidth="9" defaultRowHeight="14.25"/>
  <cols>
    <col min="3" max="3" width="17.5" customWidth="1"/>
  </cols>
  <sheetData>
    <row r="1" spans="1:12" ht="2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0.5">
      <c r="A2" s="1" t="s">
        <v>1</v>
      </c>
      <c r="B2" s="1" t="s">
        <v>66</v>
      </c>
      <c r="C2" s="1" t="s">
        <v>2</v>
      </c>
      <c r="D2" s="1" t="s">
        <v>67</v>
      </c>
      <c r="E2" s="1" t="s">
        <v>68</v>
      </c>
      <c r="F2" s="1" t="s">
        <v>5</v>
      </c>
      <c r="G2" s="1" t="s">
        <v>69</v>
      </c>
      <c r="H2" s="2" t="s">
        <v>70</v>
      </c>
      <c r="I2" s="2" t="s">
        <v>71</v>
      </c>
      <c r="J2" s="2" t="s">
        <v>72</v>
      </c>
      <c r="K2" s="2" t="s">
        <v>73</v>
      </c>
      <c r="L2" s="6" t="s">
        <v>74</v>
      </c>
    </row>
    <row r="3" spans="1:12">
      <c r="A3" s="3">
        <v>1</v>
      </c>
      <c r="B3" s="3" t="s">
        <v>75</v>
      </c>
      <c r="C3" s="3" t="s">
        <v>76</v>
      </c>
      <c r="D3" s="3">
        <v>62.5</v>
      </c>
      <c r="E3" s="3">
        <v>85.5</v>
      </c>
      <c r="F3" s="3">
        <v>111</v>
      </c>
      <c r="G3" s="4">
        <v>57.5555555555556</v>
      </c>
      <c r="H3" s="5">
        <v>13.4</v>
      </c>
      <c r="I3" s="5">
        <v>14.8</v>
      </c>
      <c r="J3" s="7">
        <v>46.8</v>
      </c>
      <c r="K3" s="8">
        <f t="shared" ref="K3:K10" si="0">SUM(H3,I3,J3)</f>
        <v>75</v>
      </c>
      <c r="L3" s="9">
        <f t="shared" ref="L3:L10" si="1">G3*0.6+K3*0.4</f>
        <v>64.533333333333402</v>
      </c>
    </row>
    <row r="4" spans="1:12">
      <c r="A4" s="3">
        <v>2</v>
      </c>
      <c r="B4" s="3" t="s">
        <v>75</v>
      </c>
      <c r="C4" s="3" t="s">
        <v>77</v>
      </c>
      <c r="D4" s="3">
        <v>67</v>
      </c>
      <c r="E4" s="3">
        <v>82</v>
      </c>
      <c r="F4" s="3">
        <v>109</v>
      </c>
      <c r="G4" s="4">
        <v>57.3333333333333</v>
      </c>
      <c r="H4" s="5">
        <v>13.4</v>
      </c>
      <c r="I4" s="5">
        <v>15.8</v>
      </c>
      <c r="J4" s="7">
        <v>46</v>
      </c>
      <c r="K4" s="8">
        <f t="shared" si="0"/>
        <v>75.2</v>
      </c>
      <c r="L4" s="9">
        <f t="shared" si="1"/>
        <v>64.48</v>
      </c>
    </row>
    <row r="5" spans="1:12">
      <c r="A5" s="3">
        <v>3</v>
      </c>
      <c r="B5" s="3" t="s">
        <v>75</v>
      </c>
      <c r="C5" s="3" t="s">
        <v>78</v>
      </c>
      <c r="D5" s="3">
        <v>71</v>
      </c>
      <c r="E5" s="3">
        <v>84</v>
      </c>
      <c r="F5" s="3">
        <v>108</v>
      </c>
      <c r="G5" s="4">
        <v>58.4444444444444</v>
      </c>
      <c r="H5" s="5">
        <v>13.8</v>
      </c>
      <c r="I5" s="5">
        <v>16</v>
      </c>
      <c r="J5" s="7">
        <v>43.4</v>
      </c>
      <c r="K5" s="8">
        <f t="shared" si="0"/>
        <v>73.2</v>
      </c>
      <c r="L5" s="9">
        <f t="shared" si="1"/>
        <v>64.346666666666593</v>
      </c>
    </row>
    <row r="6" spans="1:12">
      <c r="A6" s="3">
        <v>4</v>
      </c>
      <c r="B6" s="3" t="s">
        <v>75</v>
      </c>
      <c r="C6" s="3" t="s">
        <v>79</v>
      </c>
      <c r="D6" s="3">
        <v>74.5</v>
      </c>
      <c r="E6" s="3">
        <v>73</v>
      </c>
      <c r="F6" s="3">
        <v>118</v>
      </c>
      <c r="G6" s="4">
        <v>59</v>
      </c>
      <c r="H6" s="5">
        <v>12.4</v>
      </c>
      <c r="I6" s="5">
        <v>13.4</v>
      </c>
      <c r="J6" s="7">
        <v>46.4</v>
      </c>
      <c r="K6" s="8">
        <f t="shared" si="0"/>
        <v>72.2</v>
      </c>
      <c r="L6" s="9">
        <f t="shared" si="1"/>
        <v>64.28</v>
      </c>
    </row>
    <row r="7" spans="1:12">
      <c r="A7" s="3">
        <v>5</v>
      </c>
      <c r="B7" s="3" t="s">
        <v>75</v>
      </c>
      <c r="C7" s="3" t="s">
        <v>80</v>
      </c>
      <c r="D7" s="3">
        <v>71.5</v>
      </c>
      <c r="E7" s="3">
        <v>73.5</v>
      </c>
      <c r="F7" s="3">
        <v>120</v>
      </c>
      <c r="G7" s="4">
        <v>58.8888888888889</v>
      </c>
      <c r="H7" s="5">
        <v>13.8</v>
      </c>
      <c r="I7" s="5">
        <v>13</v>
      </c>
      <c r="J7" s="7">
        <v>45.4</v>
      </c>
      <c r="K7" s="8">
        <f t="shared" si="0"/>
        <v>72.2</v>
      </c>
      <c r="L7" s="9">
        <f t="shared" si="1"/>
        <v>64.213333333333296</v>
      </c>
    </row>
    <row r="8" spans="1:12">
      <c r="A8" s="3">
        <v>6</v>
      </c>
      <c r="B8" s="3" t="s">
        <v>75</v>
      </c>
      <c r="C8" s="3" t="s">
        <v>81</v>
      </c>
      <c r="D8" s="3">
        <v>80.5</v>
      </c>
      <c r="E8" s="3">
        <v>86</v>
      </c>
      <c r="F8" s="3">
        <v>112</v>
      </c>
      <c r="G8" s="4">
        <v>61.8888888888889</v>
      </c>
      <c r="H8" s="5">
        <v>12.8</v>
      </c>
      <c r="I8" s="5">
        <v>13.6</v>
      </c>
      <c r="J8" s="7">
        <v>41</v>
      </c>
      <c r="K8" s="8">
        <f t="shared" si="0"/>
        <v>67.400000000000006</v>
      </c>
      <c r="L8" s="9">
        <f t="shared" si="1"/>
        <v>64.093333333333305</v>
      </c>
    </row>
    <row r="9" spans="1:12">
      <c r="A9" s="3">
        <v>7</v>
      </c>
      <c r="B9" s="3" t="s">
        <v>75</v>
      </c>
      <c r="C9" s="3" t="s">
        <v>82</v>
      </c>
      <c r="D9" s="3">
        <v>68</v>
      </c>
      <c r="E9" s="3">
        <v>72.5</v>
      </c>
      <c r="F9" s="3">
        <v>107</v>
      </c>
      <c r="G9" s="4">
        <v>55</v>
      </c>
      <c r="H9" s="5">
        <v>15.8</v>
      </c>
      <c r="I9" s="5">
        <v>14.4</v>
      </c>
      <c r="J9" s="7">
        <v>47.2</v>
      </c>
      <c r="K9" s="8">
        <f t="shared" si="0"/>
        <v>77.400000000000006</v>
      </c>
      <c r="L9" s="9">
        <f t="shared" si="1"/>
        <v>63.96</v>
      </c>
    </row>
    <row r="10" spans="1:12">
      <c r="A10" s="3">
        <v>8</v>
      </c>
      <c r="B10" s="3" t="s">
        <v>75</v>
      </c>
      <c r="C10" s="3" t="s">
        <v>83</v>
      </c>
      <c r="D10" s="3">
        <v>71</v>
      </c>
      <c r="E10" s="3">
        <v>77</v>
      </c>
      <c r="F10" s="3">
        <v>112.5</v>
      </c>
      <c r="G10" s="4">
        <v>57.8888888888889</v>
      </c>
      <c r="H10" s="5">
        <v>13.8</v>
      </c>
      <c r="I10" s="5">
        <v>13.4</v>
      </c>
      <c r="J10" s="7">
        <v>45.8</v>
      </c>
      <c r="K10" s="8">
        <f t="shared" si="0"/>
        <v>73</v>
      </c>
      <c r="L10" s="9">
        <f t="shared" si="1"/>
        <v>63.933333333333302</v>
      </c>
    </row>
  </sheetData>
  <mergeCells count="1">
    <mergeCell ref="A1:L1"/>
  </mergeCells>
  <phoneticPr fontId="14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事业单位递补人员</vt:lpstr>
      <vt:lpstr>幼师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Star.ex</dc:creator>
  <cp:lastModifiedBy>llll</cp:lastModifiedBy>
  <cp:lastPrinted>2018-08-20T09:26:59Z</cp:lastPrinted>
  <dcterms:created xsi:type="dcterms:W3CDTF">2018-08-17T08:10:00Z</dcterms:created>
  <dcterms:modified xsi:type="dcterms:W3CDTF">2018-08-20T09:28:08Z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