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其他专业（不含护理）" sheetId="1" r:id="rId1"/>
  </sheets>
  <definedNames/>
  <calcPr fullCalcOnLoad="1"/>
</workbook>
</file>

<file path=xl/sharedStrings.xml><?xml version="1.0" encoding="utf-8"?>
<sst xmlns="http://schemas.openxmlformats.org/spreadsheetml/2006/main" count="206" uniqueCount="72">
  <si>
    <t>准考证号</t>
  </si>
  <si>
    <t>理论分</t>
  </si>
  <si>
    <t>面试分</t>
  </si>
  <si>
    <t>合计</t>
  </si>
  <si>
    <t>报考单位</t>
  </si>
  <si>
    <t>120分制得分</t>
  </si>
  <si>
    <r>
      <t>百分制得分（理论分</t>
    </r>
    <r>
      <rPr>
        <b/>
        <sz val="12"/>
        <rFont val="Arial"/>
        <family val="2"/>
      </rPr>
      <t>÷</t>
    </r>
    <r>
      <rPr>
        <b/>
        <sz val="12"/>
        <rFont val="宋体"/>
        <family val="0"/>
      </rPr>
      <t>1.2）</t>
    </r>
  </si>
  <si>
    <t>60%得分</t>
  </si>
  <si>
    <t>百分制得分</t>
  </si>
  <si>
    <t>40%得分</t>
  </si>
  <si>
    <t>妇幼保健院</t>
  </si>
  <si>
    <t>2018年霍山县妇幼保健院、乡镇卫生院公开招聘
理论+面试统分表（药剂）</t>
  </si>
  <si>
    <t>010</t>
  </si>
  <si>
    <t>上土市镇卫生院</t>
  </si>
  <si>
    <t>011</t>
  </si>
  <si>
    <t>016</t>
  </si>
  <si>
    <t>太平畈乡卫生院</t>
  </si>
  <si>
    <t>017</t>
  </si>
  <si>
    <t>018</t>
  </si>
  <si>
    <t>019</t>
  </si>
  <si>
    <t>020</t>
  </si>
  <si>
    <t>039</t>
  </si>
  <si>
    <t>下符桥镇卫生院</t>
  </si>
  <si>
    <t>040</t>
  </si>
  <si>
    <t>041</t>
  </si>
  <si>
    <t>042</t>
  </si>
  <si>
    <t>043</t>
  </si>
  <si>
    <t>044</t>
  </si>
  <si>
    <t>045</t>
  </si>
  <si>
    <t>2018年霍山县妇幼保健院、乡镇卫生院公开招聘
理论+面试统分表（临床）</t>
  </si>
  <si>
    <t>012</t>
  </si>
  <si>
    <t>太阳乡卫生院</t>
  </si>
  <si>
    <t>014</t>
  </si>
  <si>
    <t>022</t>
  </si>
  <si>
    <t>东西溪乡卫生院</t>
  </si>
  <si>
    <t>036</t>
  </si>
  <si>
    <t>037</t>
  </si>
  <si>
    <t>038</t>
  </si>
  <si>
    <t>049</t>
  </si>
  <si>
    <t>衡山镇卫生院</t>
  </si>
  <si>
    <t>050</t>
  </si>
  <si>
    <t>051</t>
  </si>
  <si>
    <t>052</t>
  </si>
  <si>
    <t>053</t>
  </si>
  <si>
    <t>077</t>
  </si>
  <si>
    <t>漫水河镇中心卫生院</t>
  </si>
  <si>
    <t>082</t>
  </si>
  <si>
    <t>与儿街镇中心卫生院</t>
  </si>
  <si>
    <t>083</t>
  </si>
  <si>
    <t>2018年霍山县妇幼保健院、乡镇卫生院公开招聘
理论+面试统分表（检验）</t>
  </si>
  <si>
    <t>026</t>
  </si>
  <si>
    <t>单龙寺镇卫生院</t>
  </si>
  <si>
    <t>027</t>
  </si>
  <si>
    <t>028</t>
  </si>
  <si>
    <t>029</t>
  </si>
  <si>
    <t>030</t>
  </si>
  <si>
    <t>031</t>
  </si>
  <si>
    <t>079</t>
  </si>
  <si>
    <t>大化坪镇中心卫生院</t>
  </si>
  <si>
    <t>2018年霍山县妇幼保健院、乡镇卫生院公开招聘
理论+面试统分表（助产）</t>
  </si>
  <si>
    <t>2018年霍山县妇幼保健院、乡镇卫生院公开招聘
理论+面试统分表（影像）</t>
  </si>
  <si>
    <t>001</t>
  </si>
  <si>
    <t>开发区卫生院</t>
  </si>
  <si>
    <t>002</t>
  </si>
  <si>
    <t>003</t>
  </si>
  <si>
    <t>004</t>
  </si>
  <si>
    <t>2018年霍山县妇幼保健院、乡镇卫生院公开招聘
理论+面试统分表（口腔）</t>
  </si>
  <si>
    <t>008</t>
  </si>
  <si>
    <t>007</t>
  </si>
  <si>
    <t>006</t>
  </si>
  <si>
    <t>005</t>
  </si>
  <si>
    <t>2018年霍山县妇幼保健院、乡镇卫生院公开招聘
理论+面试统分表（财会）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</si>
</sst>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5">
    <font>
      <sz val="12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9" borderId="0" applyNumberFormat="0" applyBorder="0" applyAlignment="0" applyProtection="0"/>
    <xf numFmtId="0" fontId="21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84" fontId="2" fillId="0" borderId="9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8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115">
      <selection activeCell="B127" sqref="B127"/>
    </sheetView>
  </sheetViews>
  <sheetFormatPr defaultColWidth="9.00390625" defaultRowHeight="14.25"/>
  <cols>
    <col min="1" max="1" width="10.50390625" style="0" customWidth="1"/>
    <col min="2" max="2" width="14.125" style="1" customWidth="1"/>
    <col min="3" max="3" width="15.75390625" style="2" customWidth="1"/>
    <col min="4" max="4" width="14.125" style="1" customWidth="1"/>
    <col min="5" max="5" width="15.25390625" style="1" customWidth="1"/>
    <col min="6" max="6" width="17.25390625" style="1" customWidth="1"/>
    <col min="7" max="7" width="13.25390625" style="1" customWidth="1"/>
    <col min="8" max="8" width="18.75390625" style="0" customWidth="1"/>
  </cols>
  <sheetData>
    <row r="1" spans="1:7" ht="60" customHeight="1">
      <c r="A1" s="29" t="s">
        <v>71</v>
      </c>
      <c r="B1" s="29"/>
      <c r="C1" s="29"/>
      <c r="D1" s="29"/>
      <c r="E1" s="29"/>
      <c r="F1" s="29"/>
      <c r="G1" s="29"/>
    </row>
    <row r="2" spans="1:8" ht="14.25" customHeight="1">
      <c r="A2" s="21" t="s">
        <v>0</v>
      </c>
      <c r="B2" s="26" t="s">
        <v>1</v>
      </c>
      <c r="C2" s="27"/>
      <c r="D2" s="28"/>
      <c r="E2" s="26" t="s">
        <v>2</v>
      </c>
      <c r="F2" s="28"/>
      <c r="G2" s="21" t="s">
        <v>3</v>
      </c>
      <c r="H2" s="20" t="s">
        <v>4</v>
      </c>
    </row>
    <row r="3" spans="1:8" ht="30">
      <c r="A3" s="22"/>
      <c r="B3" s="3" t="s">
        <v>5</v>
      </c>
      <c r="C3" s="4" t="s">
        <v>6</v>
      </c>
      <c r="D3" s="5" t="s">
        <v>7</v>
      </c>
      <c r="E3" s="3" t="s">
        <v>8</v>
      </c>
      <c r="F3" s="3" t="s">
        <v>9</v>
      </c>
      <c r="G3" s="22"/>
      <c r="H3" s="20"/>
    </row>
    <row r="4" spans="1:8" ht="14.25" customHeight="1">
      <c r="A4" s="11">
        <v>116</v>
      </c>
      <c r="B4" s="7">
        <v>0</v>
      </c>
      <c r="C4" s="8">
        <f aca="true" t="shared" si="0" ref="C4:C40">(B4/1.2)</f>
        <v>0</v>
      </c>
      <c r="D4" s="9">
        <f aca="true" t="shared" si="1" ref="D4:D40">(C4*0.6)</f>
        <v>0</v>
      </c>
      <c r="E4" s="9">
        <v>0</v>
      </c>
      <c r="F4" s="9">
        <f aca="true" t="shared" si="2" ref="F4:F40">(E4*0.4)</f>
        <v>0</v>
      </c>
      <c r="G4" s="9">
        <f aca="true" t="shared" si="3" ref="G4:G40">(D4+F4)</f>
        <v>0</v>
      </c>
      <c r="H4" s="10" t="s">
        <v>10</v>
      </c>
    </row>
    <row r="5" spans="1:8" ht="14.25" customHeight="1">
      <c r="A5" s="7">
        <v>117</v>
      </c>
      <c r="B5" s="7">
        <v>45</v>
      </c>
      <c r="C5" s="8">
        <f t="shared" si="0"/>
        <v>37.5</v>
      </c>
      <c r="D5" s="9">
        <f t="shared" si="1"/>
        <v>22.5</v>
      </c>
      <c r="E5" s="9">
        <v>0</v>
      </c>
      <c r="F5" s="9">
        <f t="shared" si="2"/>
        <v>0</v>
      </c>
      <c r="G5" s="9">
        <f t="shared" si="3"/>
        <v>22.5</v>
      </c>
      <c r="H5" s="10" t="s">
        <v>10</v>
      </c>
    </row>
    <row r="6" spans="1:8" ht="14.25" customHeight="1">
      <c r="A6" s="7">
        <v>118</v>
      </c>
      <c r="B6" s="7">
        <v>77</v>
      </c>
      <c r="C6" s="8">
        <f t="shared" si="0"/>
        <v>64.16666666666667</v>
      </c>
      <c r="D6" s="9">
        <f t="shared" si="1"/>
        <v>38.5</v>
      </c>
      <c r="E6" s="9">
        <v>84.4</v>
      </c>
      <c r="F6" s="9">
        <f t="shared" si="2"/>
        <v>33.760000000000005</v>
      </c>
      <c r="G6" s="9">
        <f t="shared" si="3"/>
        <v>72.26</v>
      </c>
      <c r="H6" s="10" t="s">
        <v>10</v>
      </c>
    </row>
    <row r="7" spans="1:8" ht="14.25" customHeight="1">
      <c r="A7" s="7">
        <v>119</v>
      </c>
      <c r="B7" s="7">
        <v>0</v>
      </c>
      <c r="C7" s="8">
        <f t="shared" si="0"/>
        <v>0</v>
      </c>
      <c r="D7" s="9">
        <f t="shared" si="1"/>
        <v>0</v>
      </c>
      <c r="E7" s="9">
        <v>0</v>
      </c>
      <c r="F7" s="9">
        <f t="shared" si="2"/>
        <v>0</v>
      </c>
      <c r="G7" s="9">
        <f t="shared" si="3"/>
        <v>0</v>
      </c>
      <c r="H7" s="10" t="s">
        <v>10</v>
      </c>
    </row>
    <row r="8" spans="1:8" ht="14.25" customHeight="1">
      <c r="A8" s="7">
        <v>120</v>
      </c>
      <c r="B8" s="7">
        <v>76</v>
      </c>
      <c r="C8" s="8">
        <f t="shared" si="0"/>
        <v>63.333333333333336</v>
      </c>
      <c r="D8" s="9">
        <f t="shared" si="1"/>
        <v>38</v>
      </c>
      <c r="E8" s="9">
        <v>84</v>
      </c>
      <c r="F8" s="9">
        <f t="shared" si="2"/>
        <v>33.6</v>
      </c>
      <c r="G8" s="9">
        <f t="shared" si="3"/>
        <v>71.6</v>
      </c>
      <c r="H8" s="10" t="s">
        <v>10</v>
      </c>
    </row>
    <row r="9" spans="1:8" ht="14.25" customHeight="1">
      <c r="A9" s="7">
        <v>121</v>
      </c>
      <c r="B9" s="7">
        <v>89</v>
      </c>
      <c r="C9" s="8">
        <f t="shared" si="0"/>
        <v>74.16666666666667</v>
      </c>
      <c r="D9" s="9">
        <f t="shared" si="1"/>
        <v>44.5</v>
      </c>
      <c r="E9" s="9">
        <v>84.2</v>
      </c>
      <c r="F9" s="9">
        <f t="shared" si="2"/>
        <v>33.68</v>
      </c>
      <c r="G9" s="9">
        <f t="shared" si="3"/>
        <v>78.18</v>
      </c>
      <c r="H9" s="10" t="s">
        <v>10</v>
      </c>
    </row>
    <row r="10" spans="1:8" ht="14.25" customHeight="1">
      <c r="A10" s="7">
        <v>122</v>
      </c>
      <c r="B10" s="7">
        <v>84</v>
      </c>
      <c r="C10" s="8">
        <f t="shared" si="0"/>
        <v>70</v>
      </c>
      <c r="D10" s="9">
        <f t="shared" si="1"/>
        <v>42</v>
      </c>
      <c r="E10" s="9">
        <v>84</v>
      </c>
      <c r="F10" s="9">
        <f t="shared" si="2"/>
        <v>33.6</v>
      </c>
      <c r="G10" s="9">
        <f t="shared" si="3"/>
        <v>75.6</v>
      </c>
      <c r="H10" s="10" t="s">
        <v>10</v>
      </c>
    </row>
    <row r="11" spans="1:8" ht="14.25" customHeight="1">
      <c r="A11" s="7">
        <v>123</v>
      </c>
      <c r="B11" s="7">
        <v>57</v>
      </c>
      <c r="C11" s="8">
        <f t="shared" si="0"/>
        <v>47.5</v>
      </c>
      <c r="D11" s="9">
        <f t="shared" si="1"/>
        <v>28.5</v>
      </c>
      <c r="E11" s="9">
        <v>0</v>
      </c>
      <c r="F11" s="9">
        <f t="shared" si="2"/>
        <v>0</v>
      </c>
      <c r="G11" s="9">
        <f t="shared" si="3"/>
        <v>28.5</v>
      </c>
      <c r="H11" s="10" t="s">
        <v>10</v>
      </c>
    </row>
    <row r="12" spans="1:8" ht="14.25" customHeight="1">
      <c r="A12" s="7">
        <v>124</v>
      </c>
      <c r="B12" s="7">
        <v>0</v>
      </c>
      <c r="C12" s="8">
        <f t="shared" si="0"/>
        <v>0</v>
      </c>
      <c r="D12" s="9">
        <f t="shared" si="1"/>
        <v>0</v>
      </c>
      <c r="E12" s="9">
        <v>0</v>
      </c>
      <c r="F12" s="9">
        <f t="shared" si="2"/>
        <v>0</v>
      </c>
      <c r="G12" s="9">
        <f t="shared" si="3"/>
        <v>0</v>
      </c>
      <c r="H12" s="10" t="s">
        <v>10</v>
      </c>
    </row>
    <row r="13" spans="1:8" ht="14.25" customHeight="1">
      <c r="A13" s="7">
        <v>125</v>
      </c>
      <c r="B13" s="7">
        <v>73</v>
      </c>
      <c r="C13" s="8">
        <f t="shared" si="0"/>
        <v>60.833333333333336</v>
      </c>
      <c r="D13" s="9">
        <f t="shared" si="1"/>
        <v>36.5</v>
      </c>
      <c r="E13" s="9">
        <v>85.6</v>
      </c>
      <c r="F13" s="9">
        <f t="shared" si="2"/>
        <v>34.24</v>
      </c>
      <c r="G13" s="9">
        <f t="shared" si="3"/>
        <v>70.74000000000001</v>
      </c>
      <c r="H13" s="10" t="s">
        <v>10</v>
      </c>
    </row>
    <row r="14" spans="1:8" ht="14.25" customHeight="1">
      <c r="A14" s="7">
        <v>126</v>
      </c>
      <c r="B14" s="7">
        <v>40</v>
      </c>
      <c r="C14" s="8">
        <f t="shared" si="0"/>
        <v>33.333333333333336</v>
      </c>
      <c r="D14" s="9">
        <f t="shared" si="1"/>
        <v>20</v>
      </c>
      <c r="E14" s="9">
        <v>0</v>
      </c>
      <c r="F14" s="9">
        <f t="shared" si="2"/>
        <v>0</v>
      </c>
      <c r="G14" s="9">
        <f t="shared" si="3"/>
        <v>20</v>
      </c>
      <c r="H14" s="10" t="s">
        <v>10</v>
      </c>
    </row>
    <row r="15" spans="1:8" ht="14.25" customHeight="1">
      <c r="A15" s="7">
        <v>127</v>
      </c>
      <c r="B15" s="7">
        <v>72</v>
      </c>
      <c r="C15" s="8">
        <f t="shared" si="0"/>
        <v>60</v>
      </c>
      <c r="D15" s="9">
        <f t="shared" si="1"/>
        <v>36</v>
      </c>
      <c r="E15" s="9">
        <v>84.6</v>
      </c>
      <c r="F15" s="9">
        <f t="shared" si="2"/>
        <v>33.839999999999996</v>
      </c>
      <c r="G15" s="9">
        <f t="shared" si="3"/>
        <v>69.84</v>
      </c>
      <c r="H15" s="10" t="s">
        <v>10</v>
      </c>
    </row>
    <row r="16" spans="1:8" ht="14.25" customHeight="1">
      <c r="A16" s="7">
        <v>128</v>
      </c>
      <c r="B16" s="7">
        <v>82</v>
      </c>
      <c r="C16" s="8">
        <f t="shared" si="0"/>
        <v>68.33333333333334</v>
      </c>
      <c r="D16" s="9">
        <f t="shared" si="1"/>
        <v>41.00000000000001</v>
      </c>
      <c r="E16" s="9">
        <v>82.4</v>
      </c>
      <c r="F16" s="9">
        <f t="shared" si="2"/>
        <v>32.96</v>
      </c>
      <c r="G16" s="9">
        <f t="shared" si="3"/>
        <v>73.96000000000001</v>
      </c>
      <c r="H16" s="10" t="s">
        <v>10</v>
      </c>
    </row>
    <row r="17" spans="1:8" ht="14.25" customHeight="1">
      <c r="A17" s="7">
        <v>129</v>
      </c>
      <c r="B17" s="7">
        <v>45</v>
      </c>
      <c r="C17" s="8">
        <f t="shared" si="0"/>
        <v>37.5</v>
      </c>
      <c r="D17" s="9">
        <f t="shared" si="1"/>
        <v>22.5</v>
      </c>
      <c r="E17" s="9">
        <v>0</v>
      </c>
      <c r="F17" s="9">
        <f t="shared" si="2"/>
        <v>0</v>
      </c>
      <c r="G17" s="9">
        <f t="shared" si="3"/>
        <v>22.5</v>
      </c>
      <c r="H17" s="10" t="s">
        <v>10</v>
      </c>
    </row>
    <row r="18" spans="1:8" ht="14.25" customHeight="1">
      <c r="A18" s="7">
        <v>130</v>
      </c>
      <c r="B18" s="7">
        <v>82</v>
      </c>
      <c r="C18" s="8">
        <f t="shared" si="0"/>
        <v>68.33333333333334</v>
      </c>
      <c r="D18" s="9">
        <f t="shared" si="1"/>
        <v>41.00000000000001</v>
      </c>
      <c r="E18" s="9">
        <v>83.4</v>
      </c>
      <c r="F18" s="9">
        <f t="shared" si="2"/>
        <v>33.36000000000001</v>
      </c>
      <c r="G18" s="9">
        <f t="shared" si="3"/>
        <v>74.36000000000001</v>
      </c>
      <c r="H18" s="10" t="s">
        <v>10</v>
      </c>
    </row>
    <row r="19" spans="1:8" ht="14.25" customHeight="1">
      <c r="A19" s="7">
        <v>131</v>
      </c>
      <c r="B19" s="7">
        <v>0</v>
      </c>
      <c r="C19" s="8">
        <f t="shared" si="0"/>
        <v>0</v>
      </c>
      <c r="D19" s="9">
        <f t="shared" si="1"/>
        <v>0</v>
      </c>
      <c r="E19" s="9">
        <v>0</v>
      </c>
      <c r="F19" s="9">
        <f t="shared" si="2"/>
        <v>0</v>
      </c>
      <c r="G19" s="9">
        <f t="shared" si="3"/>
        <v>0</v>
      </c>
      <c r="H19" s="10" t="s">
        <v>10</v>
      </c>
    </row>
    <row r="20" spans="1:8" ht="14.25" customHeight="1">
      <c r="A20" s="7">
        <v>132</v>
      </c>
      <c r="B20" s="7">
        <v>77</v>
      </c>
      <c r="C20" s="8">
        <f t="shared" si="0"/>
        <v>64.16666666666667</v>
      </c>
      <c r="D20" s="9">
        <f t="shared" si="1"/>
        <v>38.5</v>
      </c>
      <c r="E20" s="9">
        <v>83.6</v>
      </c>
      <c r="F20" s="9">
        <f t="shared" si="2"/>
        <v>33.44</v>
      </c>
      <c r="G20" s="9">
        <f t="shared" si="3"/>
        <v>71.94</v>
      </c>
      <c r="H20" s="10" t="s">
        <v>10</v>
      </c>
    </row>
    <row r="21" spans="1:8" ht="14.25" customHeight="1">
      <c r="A21" s="7">
        <v>133</v>
      </c>
      <c r="B21" s="7">
        <v>73</v>
      </c>
      <c r="C21" s="8">
        <f t="shared" si="0"/>
        <v>60.833333333333336</v>
      </c>
      <c r="D21" s="9">
        <f t="shared" si="1"/>
        <v>36.5</v>
      </c>
      <c r="E21" s="9">
        <v>82.2</v>
      </c>
      <c r="F21" s="9">
        <f t="shared" si="2"/>
        <v>32.88</v>
      </c>
      <c r="G21" s="9">
        <f t="shared" si="3"/>
        <v>69.38</v>
      </c>
      <c r="H21" s="10" t="s">
        <v>10</v>
      </c>
    </row>
    <row r="22" spans="1:8" ht="14.25" customHeight="1">
      <c r="A22" s="7">
        <v>134</v>
      </c>
      <c r="B22" s="7">
        <v>82</v>
      </c>
      <c r="C22" s="8">
        <f t="shared" si="0"/>
        <v>68.33333333333334</v>
      </c>
      <c r="D22" s="9">
        <f t="shared" si="1"/>
        <v>41.00000000000001</v>
      </c>
      <c r="E22" s="9">
        <v>0</v>
      </c>
      <c r="F22" s="9">
        <f t="shared" si="2"/>
        <v>0</v>
      </c>
      <c r="G22" s="9">
        <f t="shared" si="3"/>
        <v>41.00000000000001</v>
      </c>
      <c r="H22" s="10" t="s">
        <v>10</v>
      </c>
    </row>
    <row r="23" spans="1:8" ht="14.25" customHeight="1">
      <c r="A23" s="7">
        <v>135</v>
      </c>
      <c r="B23" s="7">
        <v>0</v>
      </c>
      <c r="C23" s="8">
        <f t="shared" si="0"/>
        <v>0</v>
      </c>
      <c r="D23" s="9">
        <f t="shared" si="1"/>
        <v>0</v>
      </c>
      <c r="E23" s="9">
        <v>0</v>
      </c>
      <c r="F23" s="9">
        <f t="shared" si="2"/>
        <v>0</v>
      </c>
      <c r="G23" s="9">
        <f t="shared" si="3"/>
        <v>0</v>
      </c>
      <c r="H23" s="10" t="s">
        <v>10</v>
      </c>
    </row>
    <row r="24" spans="1:8" ht="14.25" customHeight="1">
      <c r="A24" s="7">
        <v>136</v>
      </c>
      <c r="B24" s="7">
        <v>80</v>
      </c>
      <c r="C24" s="8">
        <f t="shared" si="0"/>
        <v>66.66666666666667</v>
      </c>
      <c r="D24" s="9">
        <f t="shared" si="1"/>
        <v>40</v>
      </c>
      <c r="E24" s="9">
        <v>84.6</v>
      </c>
      <c r="F24" s="9">
        <f t="shared" si="2"/>
        <v>33.839999999999996</v>
      </c>
      <c r="G24" s="9">
        <f t="shared" si="3"/>
        <v>73.84</v>
      </c>
      <c r="H24" s="10" t="s">
        <v>10</v>
      </c>
    </row>
    <row r="25" spans="1:8" ht="14.25" customHeight="1">
      <c r="A25" s="7">
        <v>137</v>
      </c>
      <c r="B25" s="7">
        <v>66</v>
      </c>
      <c r="C25" s="8">
        <f t="shared" si="0"/>
        <v>55</v>
      </c>
      <c r="D25" s="9">
        <f t="shared" si="1"/>
        <v>33</v>
      </c>
      <c r="E25" s="9">
        <v>79.4</v>
      </c>
      <c r="F25" s="9">
        <f t="shared" si="2"/>
        <v>31.760000000000005</v>
      </c>
      <c r="G25" s="9">
        <f t="shared" si="3"/>
        <v>64.76</v>
      </c>
      <c r="H25" s="10" t="s">
        <v>10</v>
      </c>
    </row>
    <row r="26" spans="1:8" ht="14.25" customHeight="1">
      <c r="A26" s="7">
        <v>138</v>
      </c>
      <c r="B26" s="7">
        <v>0</v>
      </c>
      <c r="C26" s="8">
        <f t="shared" si="0"/>
        <v>0</v>
      </c>
      <c r="D26" s="9">
        <f t="shared" si="1"/>
        <v>0</v>
      </c>
      <c r="E26" s="9">
        <v>0</v>
      </c>
      <c r="F26" s="9">
        <f t="shared" si="2"/>
        <v>0</v>
      </c>
      <c r="G26" s="9">
        <f t="shared" si="3"/>
        <v>0</v>
      </c>
      <c r="H26" s="10" t="s">
        <v>10</v>
      </c>
    </row>
    <row r="27" spans="1:8" ht="14.25" customHeight="1">
      <c r="A27" s="7">
        <v>139</v>
      </c>
      <c r="B27" s="7">
        <v>84</v>
      </c>
      <c r="C27" s="8">
        <f t="shared" si="0"/>
        <v>70</v>
      </c>
      <c r="D27" s="9">
        <f t="shared" si="1"/>
        <v>42</v>
      </c>
      <c r="E27" s="9">
        <v>81.2</v>
      </c>
      <c r="F27" s="9">
        <f t="shared" si="2"/>
        <v>32.480000000000004</v>
      </c>
      <c r="G27" s="9">
        <f t="shared" si="3"/>
        <v>74.48</v>
      </c>
      <c r="H27" s="10" t="s">
        <v>10</v>
      </c>
    </row>
    <row r="28" spans="1:8" ht="14.25" customHeight="1">
      <c r="A28" s="7">
        <v>140</v>
      </c>
      <c r="B28" s="7">
        <v>70</v>
      </c>
      <c r="C28" s="8">
        <f t="shared" si="0"/>
        <v>58.333333333333336</v>
      </c>
      <c r="D28" s="9">
        <f t="shared" si="1"/>
        <v>35</v>
      </c>
      <c r="E28" s="9">
        <v>85.4</v>
      </c>
      <c r="F28" s="9">
        <f t="shared" si="2"/>
        <v>34.160000000000004</v>
      </c>
      <c r="G28" s="9">
        <f t="shared" si="3"/>
        <v>69.16</v>
      </c>
      <c r="H28" s="10" t="s">
        <v>10</v>
      </c>
    </row>
    <row r="29" spans="1:8" ht="14.25" customHeight="1">
      <c r="A29" s="7">
        <v>141</v>
      </c>
      <c r="B29" s="7">
        <v>73</v>
      </c>
      <c r="C29" s="8">
        <f t="shared" si="0"/>
        <v>60.833333333333336</v>
      </c>
      <c r="D29" s="9">
        <f t="shared" si="1"/>
        <v>36.5</v>
      </c>
      <c r="E29" s="9">
        <v>84.4</v>
      </c>
      <c r="F29" s="9">
        <f t="shared" si="2"/>
        <v>33.760000000000005</v>
      </c>
      <c r="G29" s="9">
        <f t="shared" si="3"/>
        <v>70.26</v>
      </c>
      <c r="H29" s="10" t="s">
        <v>10</v>
      </c>
    </row>
    <row r="30" spans="1:8" ht="14.25" customHeight="1">
      <c r="A30" s="7">
        <v>142</v>
      </c>
      <c r="B30" s="7">
        <v>72</v>
      </c>
      <c r="C30" s="8">
        <f t="shared" si="0"/>
        <v>60</v>
      </c>
      <c r="D30" s="9">
        <f t="shared" si="1"/>
        <v>36</v>
      </c>
      <c r="E30" s="9">
        <v>85</v>
      </c>
      <c r="F30" s="9">
        <f t="shared" si="2"/>
        <v>34</v>
      </c>
      <c r="G30" s="9">
        <f t="shared" si="3"/>
        <v>70</v>
      </c>
      <c r="H30" s="10" t="s">
        <v>10</v>
      </c>
    </row>
    <row r="31" spans="1:8" ht="14.25" customHeight="1">
      <c r="A31" s="7">
        <v>143</v>
      </c>
      <c r="B31" s="7">
        <v>50</v>
      </c>
      <c r="C31" s="8">
        <f t="shared" si="0"/>
        <v>41.66666666666667</v>
      </c>
      <c r="D31" s="9">
        <f t="shared" si="1"/>
        <v>25.000000000000004</v>
      </c>
      <c r="E31" s="9">
        <v>0</v>
      </c>
      <c r="F31" s="9">
        <f t="shared" si="2"/>
        <v>0</v>
      </c>
      <c r="G31" s="9">
        <f t="shared" si="3"/>
        <v>25.000000000000004</v>
      </c>
      <c r="H31" s="10" t="s">
        <v>10</v>
      </c>
    </row>
    <row r="32" spans="1:8" ht="14.25" customHeight="1">
      <c r="A32" s="7">
        <v>144</v>
      </c>
      <c r="B32" s="7">
        <v>65</v>
      </c>
      <c r="C32" s="8">
        <f t="shared" si="0"/>
        <v>54.16666666666667</v>
      </c>
      <c r="D32" s="9">
        <f t="shared" si="1"/>
        <v>32.5</v>
      </c>
      <c r="E32" s="9">
        <v>75.8</v>
      </c>
      <c r="F32" s="9">
        <f t="shared" si="2"/>
        <v>30.32</v>
      </c>
      <c r="G32" s="9">
        <f t="shared" si="3"/>
        <v>62.82</v>
      </c>
      <c r="H32" s="10" t="s">
        <v>10</v>
      </c>
    </row>
    <row r="33" spans="1:8" ht="14.25" customHeight="1">
      <c r="A33" s="7">
        <v>145</v>
      </c>
      <c r="B33" s="7">
        <v>88</v>
      </c>
      <c r="C33" s="8">
        <f t="shared" si="0"/>
        <v>73.33333333333334</v>
      </c>
      <c r="D33" s="9">
        <f t="shared" si="1"/>
        <v>44.00000000000001</v>
      </c>
      <c r="E33" s="9">
        <v>83.4</v>
      </c>
      <c r="F33" s="9">
        <f t="shared" si="2"/>
        <v>33.36000000000001</v>
      </c>
      <c r="G33" s="9">
        <f t="shared" si="3"/>
        <v>77.36000000000001</v>
      </c>
      <c r="H33" s="10" t="s">
        <v>10</v>
      </c>
    </row>
    <row r="34" spans="1:8" ht="14.25" customHeight="1">
      <c r="A34" s="7">
        <v>146</v>
      </c>
      <c r="B34" s="7">
        <v>31</v>
      </c>
      <c r="C34" s="8">
        <f t="shared" si="0"/>
        <v>25.833333333333336</v>
      </c>
      <c r="D34" s="9">
        <f t="shared" si="1"/>
        <v>15.5</v>
      </c>
      <c r="E34" s="9">
        <v>0</v>
      </c>
      <c r="F34" s="9">
        <f t="shared" si="2"/>
        <v>0</v>
      </c>
      <c r="G34" s="9">
        <f t="shared" si="3"/>
        <v>15.5</v>
      </c>
      <c r="H34" s="10" t="s">
        <v>10</v>
      </c>
    </row>
    <row r="35" spans="1:8" ht="14.25" customHeight="1">
      <c r="A35" s="7">
        <v>147</v>
      </c>
      <c r="B35" s="7">
        <v>81</v>
      </c>
      <c r="C35" s="8">
        <f t="shared" si="0"/>
        <v>67.5</v>
      </c>
      <c r="D35" s="9">
        <f t="shared" si="1"/>
        <v>40.5</v>
      </c>
      <c r="E35" s="9">
        <v>83.6</v>
      </c>
      <c r="F35" s="9">
        <f t="shared" si="2"/>
        <v>33.44</v>
      </c>
      <c r="G35" s="9">
        <f t="shared" si="3"/>
        <v>73.94</v>
      </c>
      <c r="H35" s="10" t="s">
        <v>10</v>
      </c>
    </row>
    <row r="36" spans="1:8" ht="14.25" customHeight="1">
      <c r="A36" s="7">
        <v>148</v>
      </c>
      <c r="B36" s="7">
        <v>57</v>
      </c>
      <c r="C36" s="8">
        <f t="shared" si="0"/>
        <v>47.5</v>
      </c>
      <c r="D36" s="9">
        <f t="shared" si="1"/>
        <v>28.5</v>
      </c>
      <c r="E36" s="9">
        <v>0</v>
      </c>
      <c r="F36" s="9">
        <f t="shared" si="2"/>
        <v>0</v>
      </c>
      <c r="G36" s="9">
        <f t="shared" si="3"/>
        <v>28.5</v>
      </c>
      <c r="H36" s="10" t="s">
        <v>10</v>
      </c>
    </row>
    <row r="37" spans="1:8" ht="14.25" customHeight="1">
      <c r="A37" s="7">
        <v>149</v>
      </c>
      <c r="B37" s="7">
        <v>65</v>
      </c>
      <c r="C37" s="8">
        <f t="shared" si="0"/>
        <v>54.16666666666667</v>
      </c>
      <c r="D37" s="9">
        <f t="shared" si="1"/>
        <v>32.5</v>
      </c>
      <c r="E37" s="9">
        <v>81.8</v>
      </c>
      <c r="F37" s="9">
        <f t="shared" si="2"/>
        <v>32.72</v>
      </c>
      <c r="G37" s="9">
        <f t="shared" si="3"/>
        <v>65.22</v>
      </c>
      <c r="H37" s="10" t="s">
        <v>10</v>
      </c>
    </row>
    <row r="38" spans="1:8" ht="14.25" customHeight="1">
      <c r="A38" s="7">
        <v>150</v>
      </c>
      <c r="B38" s="7">
        <v>0</v>
      </c>
      <c r="C38" s="8">
        <f t="shared" si="0"/>
        <v>0</v>
      </c>
      <c r="D38" s="9">
        <f t="shared" si="1"/>
        <v>0</v>
      </c>
      <c r="E38" s="9">
        <v>0</v>
      </c>
      <c r="F38" s="9">
        <f t="shared" si="2"/>
        <v>0</v>
      </c>
      <c r="G38" s="9">
        <f t="shared" si="3"/>
        <v>0</v>
      </c>
      <c r="H38" s="10" t="s">
        <v>10</v>
      </c>
    </row>
    <row r="39" spans="1:8" ht="14.25" customHeight="1">
      <c r="A39" s="7">
        <v>151</v>
      </c>
      <c r="B39" s="7">
        <v>0</v>
      </c>
      <c r="C39" s="8">
        <f t="shared" si="0"/>
        <v>0</v>
      </c>
      <c r="D39" s="9">
        <f t="shared" si="1"/>
        <v>0</v>
      </c>
      <c r="E39" s="9">
        <v>0</v>
      </c>
      <c r="F39" s="9">
        <f t="shared" si="2"/>
        <v>0</v>
      </c>
      <c r="G39" s="9">
        <f t="shared" si="3"/>
        <v>0</v>
      </c>
      <c r="H39" s="10" t="s">
        <v>10</v>
      </c>
    </row>
    <row r="40" spans="1:8" ht="14.25" customHeight="1">
      <c r="A40" s="7">
        <v>152</v>
      </c>
      <c r="B40" s="7">
        <v>0</v>
      </c>
      <c r="C40" s="8">
        <f t="shared" si="0"/>
        <v>0</v>
      </c>
      <c r="D40" s="9">
        <f t="shared" si="1"/>
        <v>0</v>
      </c>
      <c r="E40" s="9">
        <v>0</v>
      </c>
      <c r="F40" s="9">
        <f t="shared" si="2"/>
        <v>0</v>
      </c>
      <c r="G40" s="9">
        <f t="shared" si="3"/>
        <v>0</v>
      </c>
      <c r="H40" s="10" t="s">
        <v>10</v>
      </c>
    </row>
    <row r="41" spans="1:2" ht="14.25">
      <c r="A41" s="12"/>
      <c r="B41" s="12"/>
    </row>
    <row r="42" spans="1:2" ht="14.25">
      <c r="A42" s="12"/>
      <c r="B42" s="12"/>
    </row>
    <row r="43" spans="1:7" ht="60" customHeight="1">
      <c r="A43" s="29" t="s">
        <v>11</v>
      </c>
      <c r="B43" s="29"/>
      <c r="C43" s="29"/>
      <c r="D43" s="29"/>
      <c r="E43" s="29"/>
      <c r="F43" s="29"/>
      <c r="G43" s="29"/>
    </row>
    <row r="44" spans="1:8" ht="14.25" customHeight="1">
      <c r="A44" s="21" t="s">
        <v>0</v>
      </c>
      <c r="B44" s="26" t="s">
        <v>1</v>
      </c>
      <c r="C44" s="27"/>
      <c r="D44" s="28"/>
      <c r="E44" s="26" t="s">
        <v>2</v>
      </c>
      <c r="F44" s="28"/>
      <c r="G44" s="21" t="s">
        <v>3</v>
      </c>
      <c r="H44" s="20" t="s">
        <v>4</v>
      </c>
    </row>
    <row r="45" spans="1:8" ht="30">
      <c r="A45" s="22"/>
      <c r="B45" s="3" t="s">
        <v>5</v>
      </c>
      <c r="C45" s="4" t="s">
        <v>6</v>
      </c>
      <c r="D45" s="5" t="s">
        <v>7</v>
      </c>
      <c r="E45" s="3" t="s">
        <v>8</v>
      </c>
      <c r="F45" s="3" t="s">
        <v>9</v>
      </c>
      <c r="G45" s="22"/>
      <c r="H45" s="20"/>
    </row>
    <row r="46" spans="1:8" ht="14.25">
      <c r="A46" s="11" t="s">
        <v>12</v>
      </c>
      <c r="B46" s="7">
        <v>82</v>
      </c>
      <c r="C46" s="8">
        <f aca="true" t="shared" si="4" ref="C46:C59">(B46/1.2)</f>
        <v>68.33333333333334</v>
      </c>
      <c r="D46" s="9">
        <f aca="true" t="shared" si="5" ref="D46:D59">(C46*0.6)</f>
        <v>41.00000000000001</v>
      </c>
      <c r="E46" s="9">
        <v>74.4</v>
      </c>
      <c r="F46" s="9">
        <f aca="true" t="shared" si="6" ref="F46:F59">(E46*0.4)</f>
        <v>29.760000000000005</v>
      </c>
      <c r="G46" s="9">
        <f aca="true" t="shared" si="7" ref="G46:G59">(D46+F46)</f>
        <v>70.76000000000002</v>
      </c>
      <c r="H46" s="13" t="s">
        <v>13</v>
      </c>
    </row>
    <row r="47" spans="1:8" ht="14.25">
      <c r="A47" s="11" t="s">
        <v>14</v>
      </c>
      <c r="B47" s="7">
        <v>73</v>
      </c>
      <c r="C47" s="8">
        <f t="shared" si="4"/>
        <v>60.833333333333336</v>
      </c>
      <c r="D47" s="9">
        <f t="shared" si="5"/>
        <v>36.5</v>
      </c>
      <c r="E47" s="9">
        <v>73.8</v>
      </c>
      <c r="F47" s="9">
        <f t="shared" si="6"/>
        <v>29.52</v>
      </c>
      <c r="G47" s="9">
        <f t="shared" si="7"/>
        <v>66.02</v>
      </c>
      <c r="H47" s="13" t="s">
        <v>13</v>
      </c>
    </row>
    <row r="48" spans="1:8" ht="14.25">
      <c r="A48" s="11" t="s">
        <v>15</v>
      </c>
      <c r="B48" s="7">
        <v>0</v>
      </c>
      <c r="C48" s="8">
        <f t="shared" si="4"/>
        <v>0</v>
      </c>
      <c r="D48" s="9">
        <f t="shared" si="5"/>
        <v>0</v>
      </c>
      <c r="E48" s="9">
        <v>0</v>
      </c>
      <c r="F48" s="9">
        <f t="shared" si="6"/>
        <v>0</v>
      </c>
      <c r="G48" s="9">
        <f t="shared" si="7"/>
        <v>0</v>
      </c>
      <c r="H48" s="13" t="s">
        <v>16</v>
      </c>
    </row>
    <row r="49" spans="1:8" ht="14.25">
      <c r="A49" s="11" t="s">
        <v>17</v>
      </c>
      <c r="B49" s="7">
        <v>0</v>
      </c>
      <c r="C49" s="8">
        <f t="shared" si="4"/>
        <v>0</v>
      </c>
      <c r="D49" s="9">
        <f t="shared" si="5"/>
        <v>0</v>
      </c>
      <c r="E49" s="9">
        <v>0</v>
      </c>
      <c r="F49" s="9">
        <f t="shared" si="6"/>
        <v>0</v>
      </c>
      <c r="G49" s="9">
        <f t="shared" si="7"/>
        <v>0</v>
      </c>
      <c r="H49" s="13" t="s">
        <v>16</v>
      </c>
    </row>
    <row r="50" spans="1:8" ht="14.25">
      <c r="A50" s="11" t="s">
        <v>18</v>
      </c>
      <c r="B50" s="7">
        <v>60</v>
      </c>
      <c r="C50" s="8">
        <f t="shared" si="4"/>
        <v>50</v>
      </c>
      <c r="D50" s="9">
        <f t="shared" si="5"/>
        <v>30</v>
      </c>
      <c r="E50" s="9">
        <v>73</v>
      </c>
      <c r="F50" s="9">
        <f t="shared" si="6"/>
        <v>29.200000000000003</v>
      </c>
      <c r="G50" s="9">
        <f t="shared" si="7"/>
        <v>59.2</v>
      </c>
      <c r="H50" s="13" t="s">
        <v>16</v>
      </c>
    </row>
    <row r="51" spans="1:8" ht="14.25">
      <c r="A51" s="11" t="s">
        <v>19</v>
      </c>
      <c r="B51" s="7">
        <v>97</v>
      </c>
      <c r="C51" s="8">
        <f t="shared" si="4"/>
        <v>80.83333333333334</v>
      </c>
      <c r="D51" s="9">
        <f t="shared" si="5"/>
        <v>48.50000000000001</v>
      </c>
      <c r="E51" s="9">
        <v>75.2</v>
      </c>
      <c r="F51" s="9">
        <f t="shared" si="6"/>
        <v>30.080000000000002</v>
      </c>
      <c r="G51" s="9">
        <f t="shared" si="7"/>
        <v>78.58000000000001</v>
      </c>
      <c r="H51" s="13" t="s">
        <v>16</v>
      </c>
    </row>
    <row r="52" spans="1:8" ht="14.25">
      <c r="A52" s="11" t="s">
        <v>20</v>
      </c>
      <c r="B52" s="7">
        <v>94</v>
      </c>
      <c r="C52" s="8">
        <f t="shared" si="4"/>
        <v>78.33333333333334</v>
      </c>
      <c r="D52" s="9">
        <f t="shared" si="5"/>
        <v>47.00000000000001</v>
      </c>
      <c r="E52" s="9">
        <v>72</v>
      </c>
      <c r="F52" s="9">
        <f t="shared" si="6"/>
        <v>28.8</v>
      </c>
      <c r="G52" s="9">
        <f t="shared" si="7"/>
        <v>75.80000000000001</v>
      </c>
      <c r="H52" s="13" t="s">
        <v>16</v>
      </c>
    </row>
    <row r="53" spans="1:8" ht="14.25">
      <c r="A53" s="11" t="s">
        <v>21</v>
      </c>
      <c r="B53" s="7">
        <v>69</v>
      </c>
      <c r="C53" s="8">
        <f t="shared" si="4"/>
        <v>57.5</v>
      </c>
      <c r="D53" s="9">
        <f t="shared" si="5"/>
        <v>34.5</v>
      </c>
      <c r="E53" s="9">
        <v>72</v>
      </c>
      <c r="F53" s="9">
        <f t="shared" si="6"/>
        <v>28.8</v>
      </c>
      <c r="G53" s="9">
        <f t="shared" si="7"/>
        <v>63.3</v>
      </c>
      <c r="H53" s="13" t="s">
        <v>22</v>
      </c>
    </row>
    <row r="54" spans="1:8" ht="14.25">
      <c r="A54" s="11" t="s">
        <v>23</v>
      </c>
      <c r="B54" s="7">
        <v>56</v>
      </c>
      <c r="C54" s="8">
        <f t="shared" si="4"/>
        <v>46.66666666666667</v>
      </c>
      <c r="D54" s="9">
        <f t="shared" si="5"/>
        <v>28.000000000000004</v>
      </c>
      <c r="E54" s="9">
        <v>0</v>
      </c>
      <c r="F54" s="9">
        <f t="shared" si="6"/>
        <v>0</v>
      </c>
      <c r="G54" s="9">
        <f t="shared" si="7"/>
        <v>28.000000000000004</v>
      </c>
      <c r="H54" s="13" t="s">
        <v>22</v>
      </c>
    </row>
    <row r="55" spans="1:8" ht="14.25">
      <c r="A55" s="11" t="s">
        <v>24</v>
      </c>
      <c r="B55" s="7">
        <v>0</v>
      </c>
      <c r="C55" s="8">
        <f t="shared" si="4"/>
        <v>0</v>
      </c>
      <c r="D55" s="9">
        <f t="shared" si="5"/>
        <v>0</v>
      </c>
      <c r="E55" s="9">
        <v>0</v>
      </c>
      <c r="F55" s="9">
        <f t="shared" si="6"/>
        <v>0</v>
      </c>
      <c r="G55" s="9">
        <f t="shared" si="7"/>
        <v>0</v>
      </c>
      <c r="H55" s="13" t="s">
        <v>22</v>
      </c>
    </row>
    <row r="56" spans="1:8" ht="14.25">
      <c r="A56" s="11" t="s">
        <v>25</v>
      </c>
      <c r="B56" s="7">
        <v>92</v>
      </c>
      <c r="C56" s="8">
        <f t="shared" si="4"/>
        <v>76.66666666666667</v>
      </c>
      <c r="D56" s="9">
        <f t="shared" si="5"/>
        <v>46</v>
      </c>
      <c r="E56" s="9">
        <v>73.4</v>
      </c>
      <c r="F56" s="9">
        <f t="shared" si="6"/>
        <v>29.360000000000003</v>
      </c>
      <c r="G56" s="9">
        <f t="shared" si="7"/>
        <v>75.36</v>
      </c>
      <c r="H56" s="13" t="s">
        <v>22</v>
      </c>
    </row>
    <row r="57" spans="1:8" ht="14.25">
      <c r="A57" s="11" t="s">
        <v>26</v>
      </c>
      <c r="B57" s="7">
        <v>0</v>
      </c>
      <c r="C57" s="8">
        <f t="shared" si="4"/>
        <v>0</v>
      </c>
      <c r="D57" s="9">
        <f t="shared" si="5"/>
        <v>0</v>
      </c>
      <c r="E57" s="9">
        <v>0</v>
      </c>
      <c r="F57" s="9">
        <f t="shared" si="6"/>
        <v>0</v>
      </c>
      <c r="G57" s="9">
        <f t="shared" si="7"/>
        <v>0</v>
      </c>
      <c r="H57" s="13" t="s">
        <v>22</v>
      </c>
    </row>
    <row r="58" spans="1:8" ht="14.25">
      <c r="A58" s="11" t="s">
        <v>27</v>
      </c>
      <c r="B58" s="7">
        <v>87</v>
      </c>
      <c r="C58" s="8">
        <f t="shared" si="4"/>
        <v>72.5</v>
      </c>
      <c r="D58" s="9">
        <f t="shared" si="5"/>
        <v>43.5</v>
      </c>
      <c r="E58" s="9">
        <v>76.8</v>
      </c>
      <c r="F58" s="9">
        <f t="shared" si="6"/>
        <v>30.72</v>
      </c>
      <c r="G58" s="9">
        <f t="shared" si="7"/>
        <v>74.22</v>
      </c>
      <c r="H58" s="13" t="s">
        <v>22</v>
      </c>
    </row>
    <row r="59" spans="1:8" ht="14.25">
      <c r="A59" s="11" t="s">
        <v>28</v>
      </c>
      <c r="B59" s="7">
        <v>106</v>
      </c>
      <c r="C59" s="8">
        <f t="shared" si="4"/>
        <v>88.33333333333334</v>
      </c>
      <c r="D59" s="9">
        <f t="shared" si="5"/>
        <v>53.00000000000001</v>
      </c>
      <c r="E59" s="9">
        <v>76.6</v>
      </c>
      <c r="F59" s="9">
        <f t="shared" si="6"/>
        <v>30.64</v>
      </c>
      <c r="G59" s="9">
        <f t="shared" si="7"/>
        <v>83.64000000000001</v>
      </c>
      <c r="H59" s="13" t="s">
        <v>22</v>
      </c>
    </row>
    <row r="60" spans="1:2" ht="14.25">
      <c r="A60" s="14"/>
      <c r="B60" s="12"/>
    </row>
    <row r="61" spans="1:2" ht="14.25">
      <c r="A61" s="14"/>
      <c r="B61" s="12"/>
    </row>
    <row r="62" spans="1:2" ht="14.25">
      <c r="A62" s="14"/>
      <c r="B62" s="12"/>
    </row>
    <row r="63" spans="1:2" ht="14.25">
      <c r="A63" s="14"/>
      <c r="B63" s="12"/>
    </row>
    <row r="64" spans="1:2" ht="14.25">
      <c r="A64" s="14"/>
      <c r="B64" s="12"/>
    </row>
    <row r="65" spans="1:7" ht="67.5" customHeight="1">
      <c r="A65" s="29" t="s">
        <v>29</v>
      </c>
      <c r="B65" s="29"/>
      <c r="C65" s="29"/>
      <c r="D65" s="29"/>
      <c r="E65" s="29"/>
      <c r="F65" s="29"/>
      <c r="G65" s="29"/>
    </row>
    <row r="66" spans="1:8" ht="14.25" customHeight="1">
      <c r="A66" s="21" t="s">
        <v>0</v>
      </c>
      <c r="B66" s="26" t="s">
        <v>1</v>
      </c>
      <c r="C66" s="27"/>
      <c r="D66" s="28"/>
      <c r="E66" s="26" t="s">
        <v>2</v>
      </c>
      <c r="F66" s="28"/>
      <c r="G66" s="30" t="s">
        <v>3</v>
      </c>
      <c r="H66" s="20" t="s">
        <v>4</v>
      </c>
    </row>
    <row r="67" spans="1:8" ht="30">
      <c r="A67" s="22"/>
      <c r="B67" s="3" t="s">
        <v>5</v>
      </c>
      <c r="C67" s="4" t="s">
        <v>6</v>
      </c>
      <c r="D67" s="5" t="s">
        <v>7</v>
      </c>
      <c r="E67" s="3" t="s">
        <v>8</v>
      </c>
      <c r="F67" s="3" t="s">
        <v>9</v>
      </c>
      <c r="G67" s="31"/>
      <c r="H67" s="20"/>
    </row>
    <row r="68" spans="1:8" ht="12" customHeight="1">
      <c r="A68" s="11" t="s">
        <v>30</v>
      </c>
      <c r="B68" s="7">
        <v>42</v>
      </c>
      <c r="C68" s="8">
        <f aca="true" t="shared" si="8" ref="C68:C81">(B68/1.2)</f>
        <v>35</v>
      </c>
      <c r="D68" s="9">
        <f aca="true" t="shared" si="9" ref="D68:D81">(C68*0.6)</f>
        <v>21</v>
      </c>
      <c r="E68" s="9">
        <v>0</v>
      </c>
      <c r="F68" s="9">
        <f aca="true" t="shared" si="10" ref="F68:F81">(E68*0.4)</f>
        <v>0</v>
      </c>
      <c r="G68" s="15">
        <f aca="true" t="shared" si="11" ref="G68:G81">(D68+F68)</f>
        <v>21</v>
      </c>
      <c r="H68" s="16" t="s">
        <v>31</v>
      </c>
    </row>
    <row r="69" spans="1:8" ht="12" customHeight="1">
      <c r="A69" s="11" t="s">
        <v>32</v>
      </c>
      <c r="B69" s="7">
        <v>47</v>
      </c>
      <c r="C69" s="8">
        <f t="shared" si="8"/>
        <v>39.16666666666667</v>
      </c>
      <c r="D69" s="9">
        <f t="shared" si="9"/>
        <v>23.500000000000004</v>
      </c>
      <c r="E69" s="9">
        <v>0</v>
      </c>
      <c r="F69" s="9">
        <f t="shared" si="10"/>
        <v>0</v>
      </c>
      <c r="G69" s="17">
        <f t="shared" si="11"/>
        <v>23.500000000000004</v>
      </c>
      <c r="H69" s="16" t="s">
        <v>16</v>
      </c>
    </row>
    <row r="70" spans="1:8" ht="12" customHeight="1">
      <c r="A70" s="11" t="s">
        <v>33</v>
      </c>
      <c r="B70" s="7">
        <v>56</v>
      </c>
      <c r="C70" s="8">
        <f t="shared" si="8"/>
        <v>46.66666666666667</v>
      </c>
      <c r="D70" s="9">
        <f t="shared" si="9"/>
        <v>28.000000000000004</v>
      </c>
      <c r="E70" s="9">
        <v>0</v>
      </c>
      <c r="F70" s="9">
        <f t="shared" si="10"/>
        <v>0</v>
      </c>
      <c r="G70" s="17">
        <f t="shared" si="11"/>
        <v>28.000000000000004</v>
      </c>
      <c r="H70" s="16" t="s">
        <v>34</v>
      </c>
    </row>
    <row r="71" spans="1:8" ht="12" customHeight="1">
      <c r="A71" s="11" t="s">
        <v>35</v>
      </c>
      <c r="B71" s="7">
        <v>51</v>
      </c>
      <c r="C71" s="8">
        <f t="shared" si="8"/>
        <v>42.5</v>
      </c>
      <c r="D71" s="9">
        <f t="shared" si="9"/>
        <v>25.5</v>
      </c>
      <c r="E71" s="9">
        <v>0</v>
      </c>
      <c r="F71" s="9">
        <f t="shared" si="10"/>
        <v>0</v>
      </c>
      <c r="G71" s="17">
        <f t="shared" si="11"/>
        <v>25.5</v>
      </c>
      <c r="H71" s="16" t="s">
        <v>22</v>
      </c>
    </row>
    <row r="72" spans="1:8" ht="12" customHeight="1">
      <c r="A72" s="11" t="s">
        <v>36</v>
      </c>
      <c r="B72" s="7">
        <v>54</v>
      </c>
      <c r="C72" s="8">
        <f t="shared" si="8"/>
        <v>45</v>
      </c>
      <c r="D72" s="9">
        <f t="shared" si="9"/>
        <v>27</v>
      </c>
      <c r="E72" s="9">
        <v>0</v>
      </c>
      <c r="F72" s="9">
        <f t="shared" si="10"/>
        <v>0</v>
      </c>
      <c r="G72" s="17">
        <f t="shared" si="11"/>
        <v>27</v>
      </c>
      <c r="H72" s="16" t="s">
        <v>22</v>
      </c>
    </row>
    <row r="73" spans="1:8" ht="12" customHeight="1">
      <c r="A73" s="11" t="s">
        <v>37</v>
      </c>
      <c r="B73" s="7">
        <v>67</v>
      </c>
      <c r="C73" s="8">
        <f t="shared" si="8"/>
        <v>55.833333333333336</v>
      </c>
      <c r="D73" s="9">
        <f t="shared" si="9"/>
        <v>33.5</v>
      </c>
      <c r="E73" s="9">
        <v>78</v>
      </c>
      <c r="F73" s="9">
        <f t="shared" si="10"/>
        <v>31.200000000000003</v>
      </c>
      <c r="G73" s="17">
        <f t="shared" si="11"/>
        <v>64.7</v>
      </c>
      <c r="H73" s="16" t="s">
        <v>22</v>
      </c>
    </row>
    <row r="74" spans="1:8" ht="12" customHeight="1">
      <c r="A74" s="11" t="s">
        <v>38</v>
      </c>
      <c r="B74" s="7">
        <v>65</v>
      </c>
      <c r="C74" s="8">
        <f t="shared" si="8"/>
        <v>54.16666666666667</v>
      </c>
      <c r="D74" s="9">
        <f t="shared" si="9"/>
        <v>32.5</v>
      </c>
      <c r="E74" s="9">
        <v>79</v>
      </c>
      <c r="F74" s="9">
        <f t="shared" si="10"/>
        <v>31.6</v>
      </c>
      <c r="G74" s="17">
        <f t="shared" si="11"/>
        <v>64.1</v>
      </c>
      <c r="H74" s="16" t="s">
        <v>39</v>
      </c>
    </row>
    <row r="75" spans="1:8" ht="12" customHeight="1">
      <c r="A75" s="11" t="s">
        <v>40</v>
      </c>
      <c r="B75" s="7">
        <v>54</v>
      </c>
      <c r="C75" s="8">
        <f t="shared" si="8"/>
        <v>45</v>
      </c>
      <c r="D75" s="9">
        <f t="shared" si="9"/>
        <v>27</v>
      </c>
      <c r="E75" s="9">
        <v>0</v>
      </c>
      <c r="F75" s="9">
        <f t="shared" si="10"/>
        <v>0</v>
      </c>
      <c r="G75" s="17">
        <f t="shared" si="11"/>
        <v>27</v>
      </c>
      <c r="H75" s="16" t="s">
        <v>39</v>
      </c>
    </row>
    <row r="76" spans="1:8" ht="12" customHeight="1">
      <c r="A76" s="11" t="s">
        <v>41</v>
      </c>
      <c r="B76" s="7">
        <v>53</v>
      </c>
      <c r="C76" s="8">
        <f t="shared" si="8"/>
        <v>44.16666666666667</v>
      </c>
      <c r="D76" s="9">
        <f t="shared" si="9"/>
        <v>26.500000000000004</v>
      </c>
      <c r="E76" s="9">
        <v>0</v>
      </c>
      <c r="F76" s="9">
        <f t="shared" si="10"/>
        <v>0</v>
      </c>
      <c r="G76" s="17">
        <f t="shared" si="11"/>
        <v>26.500000000000004</v>
      </c>
      <c r="H76" s="16" t="s">
        <v>39</v>
      </c>
    </row>
    <row r="77" spans="1:8" ht="12" customHeight="1">
      <c r="A77" s="11" t="s">
        <v>42</v>
      </c>
      <c r="B77" s="7">
        <v>61</v>
      </c>
      <c r="C77" s="8">
        <f t="shared" si="8"/>
        <v>50.833333333333336</v>
      </c>
      <c r="D77" s="9">
        <f t="shared" si="9"/>
        <v>30.5</v>
      </c>
      <c r="E77" s="9">
        <v>79.8</v>
      </c>
      <c r="F77" s="9">
        <f t="shared" si="10"/>
        <v>31.92</v>
      </c>
      <c r="G77" s="17">
        <f t="shared" si="11"/>
        <v>62.42</v>
      </c>
      <c r="H77" s="16" t="s">
        <v>39</v>
      </c>
    </row>
    <row r="78" spans="1:8" ht="12" customHeight="1">
      <c r="A78" s="11" t="s">
        <v>43</v>
      </c>
      <c r="B78" s="7">
        <v>52</v>
      </c>
      <c r="C78" s="8">
        <f t="shared" si="8"/>
        <v>43.333333333333336</v>
      </c>
      <c r="D78" s="9">
        <f t="shared" si="9"/>
        <v>26</v>
      </c>
      <c r="E78" s="9">
        <v>0</v>
      </c>
      <c r="F78" s="9">
        <f t="shared" si="10"/>
        <v>0</v>
      </c>
      <c r="G78" s="17">
        <f t="shared" si="11"/>
        <v>26</v>
      </c>
      <c r="H78" s="16" t="s">
        <v>39</v>
      </c>
    </row>
    <row r="79" spans="1:8" ht="12" customHeight="1">
      <c r="A79" s="11" t="s">
        <v>44</v>
      </c>
      <c r="B79" s="7">
        <v>56</v>
      </c>
      <c r="C79" s="8">
        <f t="shared" si="8"/>
        <v>46.66666666666667</v>
      </c>
      <c r="D79" s="9">
        <f t="shared" si="9"/>
        <v>28.000000000000004</v>
      </c>
      <c r="E79" s="9">
        <v>0</v>
      </c>
      <c r="F79" s="9">
        <f t="shared" si="10"/>
        <v>0</v>
      </c>
      <c r="G79" s="17">
        <f t="shared" si="11"/>
        <v>28.000000000000004</v>
      </c>
      <c r="H79" s="18" t="s">
        <v>45</v>
      </c>
    </row>
    <row r="80" spans="1:8" ht="12" customHeight="1">
      <c r="A80" s="11" t="s">
        <v>46</v>
      </c>
      <c r="B80" s="7">
        <v>78</v>
      </c>
      <c r="C80" s="8">
        <f t="shared" si="8"/>
        <v>65</v>
      </c>
      <c r="D80" s="9">
        <f t="shared" si="9"/>
        <v>39</v>
      </c>
      <c r="E80" s="9">
        <v>79.9</v>
      </c>
      <c r="F80" s="9">
        <f t="shared" si="10"/>
        <v>31.960000000000004</v>
      </c>
      <c r="G80" s="17">
        <f t="shared" si="11"/>
        <v>70.96000000000001</v>
      </c>
      <c r="H80" s="16" t="s">
        <v>47</v>
      </c>
    </row>
    <row r="81" spans="1:8" ht="12" customHeight="1">
      <c r="A81" s="11" t="s">
        <v>48</v>
      </c>
      <c r="B81" s="7">
        <v>59</v>
      </c>
      <c r="C81" s="8">
        <f t="shared" si="8"/>
        <v>49.16666666666667</v>
      </c>
      <c r="D81" s="9">
        <f t="shared" si="9"/>
        <v>29.5</v>
      </c>
      <c r="E81" s="9">
        <v>0</v>
      </c>
      <c r="F81" s="9">
        <f t="shared" si="10"/>
        <v>0</v>
      </c>
      <c r="G81" s="17">
        <f t="shared" si="11"/>
        <v>29.5</v>
      </c>
      <c r="H81" s="16" t="s">
        <v>47</v>
      </c>
    </row>
    <row r="82" spans="1:8" ht="14.25">
      <c r="A82" s="14"/>
      <c r="B82" s="12"/>
      <c r="H82" s="19"/>
    </row>
    <row r="83" spans="1:2" ht="14.25">
      <c r="A83" s="14"/>
      <c r="B83" s="12"/>
    </row>
    <row r="84" spans="1:2" ht="14.25">
      <c r="A84" s="14"/>
      <c r="B84" s="12"/>
    </row>
    <row r="85" spans="1:2" ht="14.25">
      <c r="A85" s="14"/>
      <c r="B85" s="12"/>
    </row>
    <row r="86" spans="1:2" ht="14.25">
      <c r="A86" s="14"/>
      <c r="B86" s="12"/>
    </row>
    <row r="87" spans="1:7" ht="53.25" customHeight="1">
      <c r="A87" s="29" t="s">
        <v>49</v>
      </c>
      <c r="B87" s="29"/>
      <c r="C87" s="29"/>
      <c r="D87" s="29"/>
      <c r="E87" s="29"/>
      <c r="F87" s="29"/>
      <c r="G87" s="29"/>
    </row>
    <row r="88" spans="1:8" ht="14.25" customHeight="1">
      <c r="A88" s="21" t="s">
        <v>0</v>
      </c>
      <c r="B88" s="26" t="s">
        <v>1</v>
      </c>
      <c r="C88" s="27"/>
      <c r="D88" s="28"/>
      <c r="E88" s="26" t="s">
        <v>2</v>
      </c>
      <c r="F88" s="28"/>
      <c r="G88" s="21" t="s">
        <v>3</v>
      </c>
      <c r="H88" s="23" t="s">
        <v>4</v>
      </c>
    </row>
    <row r="89" spans="1:8" ht="30">
      <c r="A89" s="22"/>
      <c r="B89" s="3" t="s">
        <v>5</v>
      </c>
      <c r="C89" s="4" t="s">
        <v>6</v>
      </c>
      <c r="D89" s="5" t="s">
        <v>7</v>
      </c>
      <c r="E89" s="3" t="s">
        <v>8</v>
      </c>
      <c r="F89" s="3" t="s">
        <v>9</v>
      </c>
      <c r="G89" s="22"/>
      <c r="H89" s="24"/>
    </row>
    <row r="90" spans="1:8" ht="14.25">
      <c r="A90" s="11" t="s">
        <v>50</v>
      </c>
      <c r="B90" s="7">
        <v>60</v>
      </c>
      <c r="C90" s="8">
        <f aca="true" t="shared" si="12" ref="C90:C96">(B90/1.2)</f>
        <v>50</v>
      </c>
      <c r="D90" s="9">
        <f aca="true" t="shared" si="13" ref="D90:D96">(C90*0.6)</f>
        <v>30</v>
      </c>
      <c r="E90" s="9">
        <v>78.4</v>
      </c>
      <c r="F90" s="9">
        <f aca="true" t="shared" si="14" ref="F90:F96">(E90*0.4)</f>
        <v>31.360000000000003</v>
      </c>
      <c r="G90" s="9">
        <f aca="true" t="shared" si="15" ref="G90:G96">(D90+F90)</f>
        <v>61.36</v>
      </c>
      <c r="H90" s="10" t="s">
        <v>51</v>
      </c>
    </row>
    <row r="91" spans="1:8" ht="14.25">
      <c r="A91" s="11" t="s">
        <v>52</v>
      </c>
      <c r="B91" s="7">
        <v>54</v>
      </c>
      <c r="C91" s="8">
        <f t="shared" si="12"/>
        <v>45</v>
      </c>
      <c r="D91" s="9">
        <f t="shared" si="13"/>
        <v>27</v>
      </c>
      <c r="E91" s="9">
        <v>0</v>
      </c>
      <c r="F91" s="9">
        <f t="shared" si="14"/>
        <v>0</v>
      </c>
      <c r="G91" s="9">
        <f t="shared" si="15"/>
        <v>27</v>
      </c>
      <c r="H91" s="10" t="s">
        <v>51</v>
      </c>
    </row>
    <row r="92" spans="1:8" ht="14.25">
      <c r="A92" s="11" t="s">
        <v>53</v>
      </c>
      <c r="B92" s="7">
        <v>78</v>
      </c>
      <c r="C92" s="8">
        <f t="shared" si="12"/>
        <v>65</v>
      </c>
      <c r="D92" s="9">
        <f t="shared" si="13"/>
        <v>39</v>
      </c>
      <c r="E92" s="9">
        <v>0</v>
      </c>
      <c r="F92" s="9">
        <f t="shared" si="14"/>
        <v>0</v>
      </c>
      <c r="G92" s="9">
        <f t="shared" si="15"/>
        <v>39</v>
      </c>
      <c r="H92" s="10" t="s">
        <v>51</v>
      </c>
    </row>
    <row r="93" spans="1:8" ht="14.25">
      <c r="A93" s="11" t="s">
        <v>54</v>
      </c>
      <c r="B93" s="7">
        <v>58</v>
      </c>
      <c r="C93" s="8">
        <f t="shared" si="12"/>
        <v>48.333333333333336</v>
      </c>
      <c r="D93" s="9">
        <f t="shared" si="13"/>
        <v>29</v>
      </c>
      <c r="E93" s="9">
        <v>0</v>
      </c>
      <c r="F93" s="9">
        <f t="shared" si="14"/>
        <v>0</v>
      </c>
      <c r="G93" s="9">
        <f t="shared" si="15"/>
        <v>29</v>
      </c>
      <c r="H93" s="10" t="s">
        <v>51</v>
      </c>
    </row>
    <row r="94" spans="1:8" ht="14.25">
      <c r="A94" s="11" t="s">
        <v>55</v>
      </c>
      <c r="B94" s="7">
        <v>0</v>
      </c>
      <c r="C94" s="8">
        <f t="shared" si="12"/>
        <v>0</v>
      </c>
      <c r="D94" s="9">
        <f t="shared" si="13"/>
        <v>0</v>
      </c>
      <c r="E94" s="9">
        <v>0</v>
      </c>
      <c r="F94" s="9">
        <f t="shared" si="14"/>
        <v>0</v>
      </c>
      <c r="G94" s="9">
        <f t="shared" si="15"/>
        <v>0</v>
      </c>
      <c r="H94" s="10" t="s">
        <v>51</v>
      </c>
    </row>
    <row r="95" spans="1:8" ht="14.25">
      <c r="A95" s="11" t="s">
        <v>56</v>
      </c>
      <c r="B95" s="7">
        <v>52</v>
      </c>
      <c r="C95" s="8">
        <f t="shared" si="12"/>
        <v>43.333333333333336</v>
      </c>
      <c r="D95" s="9">
        <f t="shared" si="13"/>
        <v>26</v>
      </c>
      <c r="E95" s="9">
        <v>0</v>
      </c>
      <c r="F95" s="9">
        <f t="shared" si="14"/>
        <v>0</v>
      </c>
      <c r="G95" s="9">
        <f t="shared" si="15"/>
        <v>26</v>
      </c>
      <c r="H95" s="10" t="s">
        <v>51</v>
      </c>
    </row>
    <row r="96" spans="1:8" ht="14.25">
      <c r="A96" s="11" t="s">
        <v>57</v>
      </c>
      <c r="B96" s="7">
        <v>71</v>
      </c>
      <c r="C96" s="8">
        <f t="shared" si="12"/>
        <v>59.16666666666667</v>
      </c>
      <c r="D96" s="9">
        <f t="shared" si="13"/>
        <v>35.5</v>
      </c>
      <c r="E96" s="9">
        <v>82.4</v>
      </c>
      <c r="F96" s="9">
        <f t="shared" si="14"/>
        <v>32.96</v>
      </c>
      <c r="G96" s="9">
        <f t="shared" si="15"/>
        <v>68.46000000000001</v>
      </c>
      <c r="H96" s="10" t="s">
        <v>58</v>
      </c>
    </row>
    <row r="97" spans="1:2" ht="14.25">
      <c r="A97" s="14"/>
      <c r="B97" s="12"/>
    </row>
    <row r="99" spans="1:7" ht="52.5" customHeight="1">
      <c r="A99" s="29" t="s">
        <v>59</v>
      </c>
      <c r="B99" s="29"/>
      <c r="C99" s="29"/>
      <c r="D99" s="29"/>
      <c r="E99" s="29"/>
      <c r="F99" s="29"/>
      <c r="G99" s="29"/>
    </row>
    <row r="100" spans="1:8" ht="14.25" customHeight="1">
      <c r="A100" s="21" t="s">
        <v>0</v>
      </c>
      <c r="B100" s="26" t="s">
        <v>1</v>
      </c>
      <c r="C100" s="27"/>
      <c r="D100" s="28"/>
      <c r="E100" s="26" t="s">
        <v>2</v>
      </c>
      <c r="F100" s="28"/>
      <c r="G100" s="21" t="s">
        <v>3</v>
      </c>
      <c r="H100" s="23" t="s">
        <v>4</v>
      </c>
    </row>
    <row r="101" spans="1:8" ht="53.25" customHeight="1">
      <c r="A101" s="22"/>
      <c r="B101" s="3" t="s">
        <v>5</v>
      </c>
      <c r="C101" s="4" t="s">
        <v>6</v>
      </c>
      <c r="D101" s="5" t="s">
        <v>7</v>
      </c>
      <c r="E101" s="3" t="s">
        <v>8</v>
      </c>
      <c r="F101" s="3" t="s">
        <v>9</v>
      </c>
      <c r="G101" s="22"/>
      <c r="H101" s="24"/>
    </row>
    <row r="102" spans="1:8" ht="14.25">
      <c r="A102" s="11">
        <v>153</v>
      </c>
      <c r="B102" s="7">
        <v>74</v>
      </c>
      <c r="C102" s="8">
        <f aca="true" t="shared" si="16" ref="C102:C107">(B102/1.2)</f>
        <v>61.66666666666667</v>
      </c>
      <c r="D102" s="9">
        <f aca="true" t="shared" si="17" ref="D102:D107">(C102*0.6)</f>
        <v>37</v>
      </c>
      <c r="E102" s="9">
        <v>74.8</v>
      </c>
      <c r="F102" s="9">
        <f aca="true" t="shared" si="18" ref="F102:F107">(E102*0.4)</f>
        <v>29.92</v>
      </c>
      <c r="G102" s="9">
        <f aca="true" t="shared" si="19" ref="G102:G107">(D102+F102)</f>
        <v>66.92</v>
      </c>
      <c r="H102" s="10" t="s">
        <v>10</v>
      </c>
    </row>
    <row r="103" spans="1:8" ht="14.25">
      <c r="A103" s="11">
        <v>154</v>
      </c>
      <c r="B103" s="7">
        <v>0</v>
      </c>
      <c r="C103" s="8">
        <f t="shared" si="16"/>
        <v>0</v>
      </c>
      <c r="D103" s="9">
        <f t="shared" si="17"/>
        <v>0</v>
      </c>
      <c r="E103" s="9">
        <v>0</v>
      </c>
      <c r="F103" s="9">
        <f t="shared" si="18"/>
        <v>0</v>
      </c>
      <c r="G103" s="6">
        <f t="shared" si="19"/>
        <v>0</v>
      </c>
      <c r="H103" s="10" t="s">
        <v>10</v>
      </c>
    </row>
    <row r="104" spans="1:8" ht="14.25">
      <c r="A104" s="11">
        <v>155</v>
      </c>
      <c r="B104" s="7">
        <v>71</v>
      </c>
      <c r="C104" s="8">
        <f t="shared" si="16"/>
        <v>59.16666666666667</v>
      </c>
      <c r="D104" s="9">
        <f t="shared" si="17"/>
        <v>35.5</v>
      </c>
      <c r="E104" s="9">
        <v>79.6</v>
      </c>
      <c r="F104" s="9">
        <f t="shared" si="18"/>
        <v>31.84</v>
      </c>
      <c r="G104" s="9">
        <f t="shared" si="19"/>
        <v>67.34</v>
      </c>
      <c r="H104" s="10" t="s">
        <v>10</v>
      </c>
    </row>
    <row r="105" spans="1:8" ht="14.25">
      <c r="A105" s="11">
        <v>156</v>
      </c>
      <c r="B105" s="7">
        <v>0</v>
      </c>
      <c r="C105" s="8">
        <f t="shared" si="16"/>
        <v>0</v>
      </c>
      <c r="D105" s="9">
        <f t="shared" si="17"/>
        <v>0</v>
      </c>
      <c r="E105" s="9">
        <v>0</v>
      </c>
      <c r="F105" s="9">
        <f t="shared" si="18"/>
        <v>0</v>
      </c>
      <c r="G105" s="9">
        <f t="shared" si="19"/>
        <v>0</v>
      </c>
      <c r="H105" s="10" t="s">
        <v>10</v>
      </c>
    </row>
    <row r="106" spans="1:8" ht="14.25">
      <c r="A106" s="11">
        <v>157</v>
      </c>
      <c r="B106" s="7">
        <v>66</v>
      </c>
      <c r="C106" s="8">
        <f t="shared" si="16"/>
        <v>55</v>
      </c>
      <c r="D106" s="9">
        <f t="shared" si="17"/>
        <v>33</v>
      </c>
      <c r="E106" s="9">
        <v>77.4</v>
      </c>
      <c r="F106" s="9">
        <f t="shared" si="18"/>
        <v>30.960000000000004</v>
      </c>
      <c r="G106" s="9">
        <f t="shared" si="19"/>
        <v>63.96000000000001</v>
      </c>
      <c r="H106" s="10" t="s">
        <v>10</v>
      </c>
    </row>
    <row r="107" spans="1:8" ht="14.25">
      <c r="A107" s="11">
        <v>158</v>
      </c>
      <c r="B107" s="7">
        <v>74</v>
      </c>
      <c r="C107" s="8">
        <f t="shared" si="16"/>
        <v>61.66666666666667</v>
      </c>
      <c r="D107" s="9">
        <f t="shared" si="17"/>
        <v>37</v>
      </c>
      <c r="E107" s="9">
        <v>78.4</v>
      </c>
      <c r="F107" s="9">
        <f t="shared" si="18"/>
        <v>31.360000000000003</v>
      </c>
      <c r="G107" s="9">
        <f t="shared" si="19"/>
        <v>68.36</v>
      </c>
      <c r="H107" s="10" t="s">
        <v>10</v>
      </c>
    </row>
    <row r="108" spans="1:7" ht="78" customHeight="1">
      <c r="A108" s="25" t="s">
        <v>60</v>
      </c>
      <c r="B108" s="25"/>
      <c r="C108" s="25"/>
      <c r="D108" s="25"/>
      <c r="E108" s="25"/>
      <c r="F108" s="25"/>
      <c r="G108" s="25"/>
    </row>
    <row r="109" spans="1:8" ht="14.25" customHeight="1">
      <c r="A109" s="21" t="s">
        <v>0</v>
      </c>
      <c r="B109" s="26" t="s">
        <v>1</v>
      </c>
      <c r="C109" s="27"/>
      <c r="D109" s="28"/>
      <c r="E109" s="26" t="s">
        <v>2</v>
      </c>
      <c r="F109" s="28"/>
      <c r="G109" s="21" t="s">
        <v>3</v>
      </c>
      <c r="H109" s="23" t="s">
        <v>4</v>
      </c>
    </row>
    <row r="110" spans="1:8" ht="30">
      <c r="A110" s="22"/>
      <c r="B110" s="3" t="s">
        <v>5</v>
      </c>
      <c r="C110" s="4" t="s">
        <v>6</v>
      </c>
      <c r="D110" s="5" t="s">
        <v>7</v>
      </c>
      <c r="E110" s="3" t="s">
        <v>8</v>
      </c>
      <c r="F110" s="3" t="s">
        <v>9</v>
      </c>
      <c r="G110" s="22"/>
      <c r="H110" s="24"/>
    </row>
    <row r="111" spans="1:8" ht="14.25">
      <c r="A111" s="11" t="s">
        <v>61</v>
      </c>
      <c r="B111" s="7">
        <v>0</v>
      </c>
      <c r="C111" s="8">
        <f>(B111/1.2)</f>
        <v>0</v>
      </c>
      <c r="D111" s="9">
        <f>(C111*0.6)</f>
        <v>0</v>
      </c>
      <c r="E111" s="9">
        <v>0</v>
      </c>
      <c r="F111" s="9">
        <f>(E111*0.4)</f>
        <v>0</v>
      </c>
      <c r="G111" s="9">
        <f>(D111+F111)</f>
        <v>0</v>
      </c>
      <c r="H111" s="10" t="s">
        <v>62</v>
      </c>
    </row>
    <row r="112" spans="1:8" ht="14.25">
      <c r="A112" s="11" t="s">
        <v>63</v>
      </c>
      <c r="B112" s="7">
        <v>53</v>
      </c>
      <c r="C112" s="8">
        <f>(B112/1.2)</f>
        <v>44.16666666666667</v>
      </c>
      <c r="D112" s="9">
        <f>(C112*0.6)</f>
        <v>26.500000000000004</v>
      </c>
      <c r="E112" s="9">
        <v>0</v>
      </c>
      <c r="F112" s="9">
        <f>(E112*0.4)</f>
        <v>0</v>
      </c>
      <c r="G112" s="9">
        <f>(D112+F112)</f>
        <v>26.500000000000004</v>
      </c>
      <c r="H112" s="10" t="s">
        <v>62</v>
      </c>
    </row>
    <row r="113" spans="1:8" ht="14.25">
      <c r="A113" s="11" t="s">
        <v>64</v>
      </c>
      <c r="B113" s="7">
        <v>47</v>
      </c>
      <c r="C113" s="8">
        <f>(B113/1.2)</f>
        <v>39.16666666666667</v>
      </c>
      <c r="D113" s="9">
        <f>(C113*0.6)</f>
        <v>23.500000000000004</v>
      </c>
      <c r="E113" s="9">
        <v>0</v>
      </c>
      <c r="F113" s="9">
        <f>(E113*0.4)</f>
        <v>0</v>
      </c>
      <c r="G113" s="9">
        <f>(D113+F113)</f>
        <v>23.500000000000004</v>
      </c>
      <c r="H113" s="10" t="s">
        <v>62</v>
      </c>
    </row>
    <row r="114" spans="1:8" ht="14.25">
      <c r="A114" s="11" t="s">
        <v>65</v>
      </c>
      <c r="B114" s="7">
        <v>61</v>
      </c>
      <c r="C114" s="8">
        <f>(B114/1.2)</f>
        <v>50.833333333333336</v>
      </c>
      <c r="D114" s="9">
        <f>(C114*0.6)</f>
        <v>30.5</v>
      </c>
      <c r="E114" s="9">
        <v>86.2</v>
      </c>
      <c r="F114" s="9">
        <f>(E114*0.4)</f>
        <v>34.480000000000004</v>
      </c>
      <c r="G114" s="9">
        <f>(D114+F114)</f>
        <v>64.98</v>
      </c>
      <c r="H114" s="10" t="s">
        <v>62</v>
      </c>
    </row>
    <row r="116" spans="1:7" ht="76.5" customHeight="1">
      <c r="A116" s="25" t="s">
        <v>66</v>
      </c>
      <c r="B116" s="25"/>
      <c r="C116" s="25"/>
      <c r="D116" s="25"/>
      <c r="E116" s="25"/>
      <c r="F116" s="25"/>
      <c r="G116" s="25"/>
    </row>
    <row r="117" spans="1:8" ht="14.25" customHeight="1">
      <c r="A117" s="21" t="s">
        <v>0</v>
      </c>
      <c r="B117" s="26" t="s">
        <v>1</v>
      </c>
      <c r="C117" s="27"/>
      <c r="D117" s="28"/>
      <c r="E117" s="26" t="s">
        <v>2</v>
      </c>
      <c r="F117" s="28"/>
      <c r="G117" s="21" t="s">
        <v>3</v>
      </c>
      <c r="H117" s="23" t="s">
        <v>4</v>
      </c>
    </row>
    <row r="118" spans="1:8" ht="30">
      <c r="A118" s="22"/>
      <c r="B118" s="3" t="s">
        <v>5</v>
      </c>
      <c r="C118" s="4" t="s">
        <v>6</v>
      </c>
      <c r="D118" s="5" t="s">
        <v>7</v>
      </c>
      <c r="E118" s="3" t="s">
        <v>8</v>
      </c>
      <c r="F118" s="3" t="s">
        <v>9</v>
      </c>
      <c r="G118" s="22"/>
      <c r="H118" s="24"/>
    </row>
    <row r="119" spans="1:8" ht="14.25">
      <c r="A119" s="11" t="s">
        <v>70</v>
      </c>
      <c r="B119" s="7">
        <v>0</v>
      </c>
      <c r="C119" s="8">
        <v>0</v>
      </c>
      <c r="D119" s="9">
        <v>0</v>
      </c>
      <c r="E119" s="9">
        <v>0</v>
      </c>
      <c r="F119" s="9">
        <v>0</v>
      </c>
      <c r="G119" s="9">
        <v>0</v>
      </c>
      <c r="H119" s="10" t="s">
        <v>62</v>
      </c>
    </row>
    <row r="120" spans="1:8" ht="14.25">
      <c r="A120" s="11" t="s">
        <v>69</v>
      </c>
      <c r="B120" s="7">
        <v>62</v>
      </c>
      <c r="C120" s="8">
        <f>(B120/1.2)</f>
        <v>51.66666666666667</v>
      </c>
      <c r="D120" s="9">
        <f>(C120*0.6)</f>
        <v>31</v>
      </c>
      <c r="E120" s="9">
        <v>78.8</v>
      </c>
      <c r="F120" s="9">
        <f>(E120*0.4)</f>
        <v>31.52</v>
      </c>
      <c r="G120" s="9">
        <f>(D120+F120)</f>
        <v>62.519999999999996</v>
      </c>
      <c r="H120" s="10" t="s">
        <v>62</v>
      </c>
    </row>
    <row r="121" spans="1:8" ht="14.25">
      <c r="A121" s="11" t="s">
        <v>68</v>
      </c>
      <c r="B121" s="7">
        <v>60</v>
      </c>
      <c r="C121" s="8">
        <f>(B121/1.2)</f>
        <v>50</v>
      </c>
      <c r="D121" s="9">
        <f>(C121*0.6)</f>
        <v>30</v>
      </c>
      <c r="E121" s="9">
        <v>80.8</v>
      </c>
      <c r="F121" s="9">
        <f>(E121*0.4)</f>
        <v>32.32</v>
      </c>
      <c r="G121" s="9">
        <f>(D121+F121)</f>
        <v>62.32</v>
      </c>
      <c r="H121" s="10" t="s">
        <v>62</v>
      </c>
    </row>
    <row r="122" spans="1:8" ht="14.25">
      <c r="A122" s="11" t="s">
        <v>67</v>
      </c>
      <c r="B122" s="7">
        <v>65</v>
      </c>
      <c r="C122" s="8">
        <f>(B122/1.2)</f>
        <v>54.16666666666667</v>
      </c>
      <c r="D122" s="9">
        <f>(C122*0.6)</f>
        <v>32.5</v>
      </c>
      <c r="E122" s="9">
        <v>84.2</v>
      </c>
      <c r="F122" s="9">
        <f>(E122*0.4)</f>
        <v>33.68</v>
      </c>
      <c r="G122" s="9">
        <f>(D122+F122)</f>
        <v>66.18</v>
      </c>
      <c r="H122" s="10" t="s">
        <v>62</v>
      </c>
    </row>
  </sheetData>
  <sheetProtection/>
  <mergeCells count="42">
    <mergeCell ref="A1:G1"/>
    <mergeCell ref="B2:D2"/>
    <mergeCell ref="E2:F2"/>
    <mergeCell ref="A43:G43"/>
    <mergeCell ref="G2:G3"/>
    <mergeCell ref="A2:A3"/>
    <mergeCell ref="B44:D44"/>
    <mergeCell ref="E44:F44"/>
    <mergeCell ref="A65:G65"/>
    <mergeCell ref="B66:D66"/>
    <mergeCell ref="E66:F66"/>
    <mergeCell ref="G44:G45"/>
    <mergeCell ref="G66:G67"/>
    <mergeCell ref="A87:G87"/>
    <mergeCell ref="B88:D88"/>
    <mergeCell ref="E88:F88"/>
    <mergeCell ref="A99:G99"/>
    <mergeCell ref="G88:G89"/>
    <mergeCell ref="B109:D109"/>
    <mergeCell ref="E109:F109"/>
    <mergeCell ref="G100:G101"/>
    <mergeCell ref="G109:G110"/>
    <mergeCell ref="E117:F117"/>
    <mergeCell ref="A44:A45"/>
    <mergeCell ref="A66:A67"/>
    <mergeCell ref="A88:A89"/>
    <mergeCell ref="A100:A101"/>
    <mergeCell ref="A109:A110"/>
    <mergeCell ref="A117:A118"/>
    <mergeCell ref="B100:D100"/>
    <mergeCell ref="E100:F100"/>
    <mergeCell ref="A108:G108"/>
    <mergeCell ref="H2:H3"/>
    <mergeCell ref="G117:G118"/>
    <mergeCell ref="H44:H45"/>
    <mergeCell ref="H66:H67"/>
    <mergeCell ref="H88:H89"/>
    <mergeCell ref="H100:H101"/>
    <mergeCell ref="H109:H110"/>
    <mergeCell ref="H117:H118"/>
    <mergeCell ref="A116:G116"/>
    <mergeCell ref="B117:D11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gyb1</cp:lastModifiedBy>
  <cp:lastPrinted>2018-08-27T00:14:11Z</cp:lastPrinted>
  <dcterms:created xsi:type="dcterms:W3CDTF">2018-08-24T06:45:42Z</dcterms:created>
  <dcterms:modified xsi:type="dcterms:W3CDTF">2018-08-27T01:17:43Z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